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unfao-my.sharepoint.com/personal/ydidiya_abera_fao_org/Documents/Documents/Ydidiya S Abera/PIR/2025 PIR/PIR FY25 YS submission/"/>
    </mc:Choice>
  </mc:AlternateContent>
  <xr:revisionPtr revIDLastSave="0" documentId="8_{DFF7EB9E-8B0C-4811-88D8-3D5EF8F7ACD8}" xr6:coauthVersionLast="47" xr6:coauthVersionMax="47" xr10:uidLastSave="{00000000-0000-0000-0000-000000000000}"/>
  <bookViews>
    <workbookView xWindow="-120" yWindow="-120" windowWidth="29040" windowHeight="15720" tabRatio="775" activeTab="1" xr2:uid="{00000000-000D-0000-FFFF-FFFF00000000}"/>
  </bookViews>
  <sheets>
    <sheet name="Table of Contents" sheetId="1" r:id="rId1"/>
    <sheet name="1. Basic project data" sheetId="2" r:id="rId2"/>
    <sheet name="_Calc" sheetId="3" state="hidden" r:id="rId3"/>
    <sheet name="Countries" sheetId="4" state="hidden" r:id="rId4"/>
    <sheet name="TypeofTrustFund" sheetId="5" state="hidden" r:id="rId5"/>
    <sheet name="FocalArea" sheetId="6" state="hidden" r:id="rId6"/>
    <sheet name="2. Progress towards outcomes" sheetId="7" r:id="rId7"/>
    <sheet name="3. Implementation Progress" sheetId="8" r:id="rId8"/>
    <sheet name="4. Summary_Progress &amp; Challenge" sheetId="9" r:id="rId9"/>
    <sheet name="5. ESS Risk" sheetId="10" r:id="rId10"/>
    <sheet name="6. Risks to the Project" sheetId="11" r:id="rId11"/>
    <sheet name="7. Follow-up on Mid-term review" sheetId="12" r:id="rId12"/>
    <sheet name="8. Minor project amendments" sheetId="13" r:id="rId13"/>
    <sheet name="9. Stakeholders' Engagement" sheetId="14" r:id="rId14"/>
    <sheet name="10. Gender Mainstreaming" sheetId="15" r:id="rId15"/>
    <sheet name="11. Knowledge Management" sheetId="16" r:id="rId16"/>
    <sheet name="12. Indigenous &amp; Local Involve." sheetId="17" r:id="rId17"/>
    <sheet name="13. Co-Financing Table" sheetId="18" r:id="rId18"/>
    <sheet name="14. GEO Location" sheetId="19" r:id="rId19"/>
    <sheet name="Annex" sheetId="22" r:id="rId20"/>
  </sheets>
  <definedNames>
    <definedName name="Countries">Countries!$A$2:$A$250</definedName>
    <definedName name="DevCells" localSheetId="6">'2. Progress towards outcomes'!#REF!</definedName>
    <definedName name="DevCells">#REF!</definedName>
    <definedName name="DevRatings" localSheetId="6">'2. Progress towards outcomes'!#REF!</definedName>
    <definedName name="DevRatings">#REF!</definedName>
    <definedName name="DevScore" localSheetId="6">#REF!</definedName>
    <definedName name="DevScore">_Calc!$D$20</definedName>
    <definedName name="ImpCells">'3. Implementation Progress'!$D$90:$M$92</definedName>
    <definedName name="ImpRatings">'3. Implementation Progress'!$D$90:$M$92</definedName>
    <definedName name="ImpScore" localSheetId="6">#REF!</definedName>
    <definedName name="ImpScore">_Calc!$D$21</definedName>
    <definedName name="NumRating" localSheetId="6">#REF!</definedName>
    <definedName name="NumRating">_Calc!$B$2:$B$9</definedName>
    <definedName name="_xlnm.Print_Area" localSheetId="1">'1. Basic project data'!$A$1:$J$84</definedName>
    <definedName name="_xlnm.Print_Area" localSheetId="14">'10. Gender Mainstreaming'!$A$1:$K$39</definedName>
    <definedName name="_xlnm.Print_Area" localSheetId="15">'11. Knowledge Management'!$A$1:$K$54</definedName>
    <definedName name="_xlnm.Print_Area" localSheetId="16">'12. Indigenous &amp; Local Involve.'!$A$1:$K$52</definedName>
    <definedName name="_xlnm.Print_Area" localSheetId="17">'13. Co-Financing Table'!$A$1:$Q$18</definedName>
    <definedName name="_xlnm.Print_Area" localSheetId="18">'14. GEO Location'!$A$1:$P$20</definedName>
    <definedName name="_xlnm.Print_Area" localSheetId="6">'2. Progress towards outcomes'!$B$1:$J$43</definedName>
    <definedName name="_xlnm.Print_Area" localSheetId="7">'3. Implementation Progress'!$A$1:$M$116</definedName>
    <definedName name="_xlnm.Print_Area" localSheetId="8">'4. Summary_Progress &amp; Challenge'!$A$1:$L$39</definedName>
    <definedName name="_xlnm.Print_Area" localSheetId="9">'5. ESS Risk'!$A$1:$K$56</definedName>
    <definedName name="_xlnm.Print_Area" localSheetId="10">'6. Risks to the Project'!$A$1:$P$58</definedName>
    <definedName name="_xlnm.Print_Area" localSheetId="11">'7. Follow-up on Mid-term review'!$A$1:$K$51</definedName>
    <definedName name="_xlnm.Print_Area" localSheetId="12">'8. Minor project amendments'!$A$1:$K$58</definedName>
    <definedName name="_xlnm.Print_Area" localSheetId="13">'9. Stakeholders'' Engagement'!$A$1:$L$49</definedName>
    <definedName name="_xlnm.Print_Area" localSheetId="19">Annex!$A$1:$A$32</definedName>
    <definedName name="_xlnm.Print_Area" localSheetId="0">'Table of Contents'!$A$1:$K$30</definedName>
    <definedName name="TxtRating" localSheetId="6">#REF!</definedName>
    <definedName name="TxtRating">_Calc!$A$2:$A$9</definedName>
    <definedName name="Weights" localSheetId="6">#REF!</definedName>
    <definedName name="Weights">_Calc!$E$14:$I$14</definedName>
    <definedName name="Weights2" localSheetId="6">#REF!</definedName>
    <definedName name="Weights2">_Calc!$E$17:$H$17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18" l="1"/>
  <c r="K12" i="18"/>
  <c r="E25" i="2" s="1"/>
  <c r="D19" i="7"/>
  <c r="C19" i="7"/>
  <c r="D20" i="3" s="1" a="1"/>
  <c r="B19" i="7"/>
  <c r="B24" i="1"/>
  <c r="B23" i="1"/>
  <c r="B22" i="1"/>
  <c r="B21" i="1"/>
  <c r="B20" i="1"/>
  <c r="B19" i="1"/>
  <c r="B18" i="1"/>
  <c r="B17" i="1"/>
  <c r="B16" i="1"/>
  <c r="B15" i="1"/>
  <c r="B14" i="1"/>
  <c r="B13" i="1"/>
  <c r="B12" i="1"/>
  <c r="B11" i="1"/>
  <c r="B10" i="1"/>
  <c r="D21" i="3" a="1"/>
  <c r="D21" i="3" l="1"/>
  <c r="E34" i="2" s="1"/>
  <c r="D20" i="3"/>
  <c r="E33"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<sst xmlns="http://schemas.openxmlformats.org/spreadsheetml/2006/main" count="723" uniqueCount="619">
  <si>
    <t>FAO-GEF Project Implementation Report</t>
  </si>
  <si>
    <t>2025 – Revised Template</t>
  </si>
  <si>
    <t>Period covered: 1 July 2024 to 30 June 2025</t>
  </si>
  <si>
    <t xml:space="preserve">Table of Contents </t>
  </si>
  <si>
    <t xml:space="preserve">IMPORTANT DISCLAIMER: </t>
  </si>
  <si>
    <t xml:space="preserve">The final version of this PIR will be submitted to the GEF Secretariat.  </t>
  </si>
  <si>
    <t xml:space="preserve">The report will then be publicly available on the GEF website (click here). </t>
  </si>
  <si>
    <t xml:space="preserve">Sensitive information should be submitted in Annex to be uploaded separately. </t>
  </si>
  <si>
    <t>In such cases, please contact faogef-pir-support@fao.org for guidance.</t>
  </si>
  <si>
    <t xml:space="preserve">1. Basic Project Data </t>
  </si>
  <si>
    <t>General Information</t>
  </si>
  <si>
    <t xml:space="preserve">Region: </t>
  </si>
  <si>
    <t>Near East and North Africa (RNE)</t>
  </si>
  <si>
    <t>Country(ies):</t>
  </si>
  <si>
    <t>Algeria</t>
  </si>
  <si>
    <t>Project Title:</t>
  </si>
  <si>
    <t>Integrated management of forests and biodiversity for sustainable development in the Biban mountain range</t>
  </si>
  <si>
    <t xml:space="preserve">FAO Project Symbol: </t>
  </si>
  <si>
    <t>GCP/ALG/002/GFF</t>
  </si>
  <si>
    <t>GEF ID:</t>
  </si>
  <si>
    <t>Type of Trust Fund(s):</t>
  </si>
  <si>
    <t>GFF</t>
  </si>
  <si>
    <t xml:space="preserve">GEF Focal Area(s): </t>
  </si>
  <si>
    <t>Multi Focal Area (Biodiversity, Land Degradation)</t>
  </si>
  <si>
    <t xml:space="preserve">Project Executing Partners: </t>
  </si>
  <si>
    <t>The National Observatory for the Environment and Sustainable Development (ONEDD) of the Ministry of Environment and Quality of Life (MEQL)</t>
  </si>
  <si>
    <t>Initial project duration (years):</t>
  </si>
  <si>
    <t>4 years</t>
  </si>
  <si>
    <t>Project Dates</t>
  </si>
  <si>
    <t xml:space="preserve">GEF CEO Endorsement Date: </t>
  </si>
  <si>
    <t>Actual Agency Approval Date</t>
  </si>
  <si>
    <t xml:space="preserve">Project Implementation Start Date/EOD: </t>
  </si>
  <si>
    <t>First Disbursement Date</t>
  </si>
  <si>
    <t>Planned Project End Date/NTE1:</t>
  </si>
  <si>
    <t>Revised project implementation End date (if approved)2:</t>
  </si>
  <si>
    <t>Actual Completion Date:</t>
  </si>
  <si>
    <t>N/A</t>
  </si>
  <si>
    <t>Expected Financial Closure Date:</t>
  </si>
  <si>
    <t xml:space="preserve">Funding </t>
  </si>
  <si>
    <t xml:space="preserve">GEF Grant Amount (USD): </t>
  </si>
  <si>
    <t>Total GEF grant delivery 
(as of June 30, 2025 (USD):</t>
  </si>
  <si>
    <t>Total Co-financing amount (USD)3:</t>
  </si>
  <si>
    <t>Total estimated co-financing materialized as of June 30, 2025:</t>
  </si>
  <si>
    <t xml:space="preserve">M &amp; E Milestones </t>
  </si>
  <si>
    <t xml:space="preserve">Date of Last Project Steering Committee (PSC) Meeting: </t>
  </si>
  <si>
    <t>May 28th  2025</t>
  </si>
  <si>
    <t xml:space="preserve">Expected Mid-term Review date5: </t>
  </si>
  <si>
    <t xml:space="preserve">Actual Mid-term review date (if already completed): </t>
  </si>
  <si>
    <t xml:space="preserve">Expected Terminal Evaluation Date6: </t>
  </si>
  <si>
    <t xml:space="preserve">Overall ratings </t>
  </si>
  <si>
    <t xml:space="preserve">Overall rating of progress towards achieving objectives/outcomes (cumulative): </t>
  </si>
  <si>
    <t xml:space="preserve">Overall implementation progess rating: </t>
  </si>
  <si>
    <t xml:space="preserve">Overall risk rating: </t>
  </si>
  <si>
    <t>Moderate</t>
  </si>
  <si>
    <t>Status</t>
  </si>
  <si>
    <t>Implementation Status (1st PIR, 2nd PIR, etc. Final PIR):</t>
  </si>
  <si>
    <t xml:space="preserve">1 Date that was originally foreseen at the project’s operationalization and indicated in FPMIS.
2 If NTE extension has been requested and approved by the FAO-GEF Coordination Unit.
3 This is the total amount of co-financing as included in the CEO Document/Project Document.
4 Please  refer to the Section 13 of this report where updated co-financing estimates are requested and indicate the total co-financing amount materialized. 
5 The Mid-Term Review (MTR) should take place after the 2nd PIR, around half-point between EOD and NTE. The MTR report in English should be submitted to the GEF Secretariat within 4 years of the CEO Endorsement date.
6 The Terminal Evaluation date should be discussed with OED 6 months before the project’s NTE date. </t>
  </si>
  <si>
    <t>Project Contacts</t>
  </si>
  <si>
    <t xml:space="preserve">Contact </t>
  </si>
  <si>
    <t>Name, Title, Division/Institution</t>
  </si>
  <si>
    <t>E-mail</t>
  </si>
  <si>
    <t>Project Coordinator (PC)</t>
  </si>
  <si>
    <t>Karim Arab, DG ONEDD</t>
  </si>
  <si>
    <t>arabkarim3@gmail.com</t>
  </si>
  <si>
    <t>Budget Holder (BH)</t>
  </si>
  <si>
    <t>Irina Kouplevatskaya - Buttoud</t>
  </si>
  <si>
    <t>Irina.Buttoud@fao.org</t>
  </si>
  <si>
    <t>GEF Operational Focal Point (GEF OFP)</t>
  </si>
  <si>
    <t>Mr. Karim Baba</t>
  </si>
  <si>
    <t>karimbaba1964@gmail.com</t>
  </si>
  <si>
    <t>Lead Technical Officer (LTO)</t>
  </si>
  <si>
    <t>Fidaa Haddad (FAORNE)</t>
  </si>
  <si>
    <t>Fidaa.Haddad@fao.org</t>
  </si>
  <si>
    <t>GEF Technical Officer (GTO)</t>
  </si>
  <si>
    <t>Anika Seggel</t>
  </si>
  <si>
    <t>Anika.Seggel@fao.org</t>
  </si>
  <si>
    <t>Key Project Management Unit Personnel</t>
  </si>
  <si>
    <t xml:space="preserve">Please indicate the composition of the PMU as per the Terms of Reference in the ProDoc. If any new position was establised during the project implementation, please insert it accordingly. </t>
  </si>
  <si>
    <t>Position planned (as per ProDoc)</t>
  </si>
  <si>
    <t>Position filled (Yes/No)</t>
  </si>
  <si>
    <t xml:space="preserve">Start date, Name, Contact </t>
  </si>
  <si>
    <t>Comments</t>
  </si>
  <si>
    <t>National Project Coordinator</t>
  </si>
  <si>
    <t>No</t>
  </si>
  <si>
    <t>Second call for applications for the three positions was launched on July 29, the first being unsuccessful. At the same time, the FAO is revising the salary scale, taking into account that the proposed honorarium in the document does not correspond to current UN salary scale, and does not attract suitable candidates.</t>
  </si>
  <si>
    <t>Financial and Administrative Assistant</t>
  </si>
  <si>
    <t>Field Assistant</t>
  </si>
  <si>
    <t>Rating text</t>
  </si>
  <si>
    <t>Score</t>
  </si>
  <si>
    <t>Highly Unsatisfactory (HU)</t>
  </si>
  <si>
    <t>Unsatisfactory (U)</t>
  </si>
  <si>
    <t>Moderately Unsatisfactory (MU)</t>
  </si>
  <si>
    <t>Moderately Satisfactory (MS)</t>
  </si>
  <si>
    <t>Satisfactory (S)</t>
  </si>
  <si>
    <t>Highly Satisfactory (HS)</t>
  </si>
  <si>
    <t>Unknown</t>
  </si>
  <si>
    <t>Not Rated</t>
  </si>
  <si>
    <t>for DevScore</t>
  </si>
  <si>
    <t>Person</t>
  </si>
  <si>
    <t>PM/Coord</t>
  </si>
  <si>
    <t>Budget Holder</t>
  </si>
  <si>
    <t>LTO</t>
  </si>
  <si>
    <t>GEF OFP</t>
  </si>
  <si>
    <t>GTO</t>
  </si>
  <si>
    <t>Weight %</t>
  </si>
  <si>
    <t>For ImpScore</t>
  </si>
  <si>
    <t xml:space="preserve">Once you've filled in 2. Progress towards outcomes &amp; 3. Implementation Progress </t>
  </si>
  <si>
    <t>Please double click and press enter on Cells D20 and D21</t>
  </si>
  <si>
    <t>Select Country</t>
  </si>
  <si>
    <t>Afghanistan</t>
  </si>
  <si>
    <t>Åland Islands</t>
  </si>
  <si>
    <t>Albania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</si>
  <si>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</si>
  <si>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</si>
  <si>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</si>
  <si>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</si>
  <si>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</si>
  <si>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</si>
  <si>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</si>
  <si>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</si>
  <si>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</si>
  <si>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</si>
  <si>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</si>
  <si>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</si>
  <si>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</si>
  <si>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</si>
  <si>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</si>
  <si>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</si>
  <si>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</si>
  <si>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</si>
  <si>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</si>
  <si>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</si>
  <si>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</si>
  <si>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</si>
  <si>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</si>
  <si>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</si>
  <si>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</si>
  <si>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</si>
  <si>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Bouvet Island</t>
  </si>
  <si>
    <t>Brazil</t>
  </si>
  <si>
    <t>British Indian Ocean Territory</t>
  </si>
  <si>
    <t>British Virgin Islands</t>
  </si>
  <si>
    <t>Brunei Darussalam</t>
  </si>
  <si>
    <t>Bulgaria</t>
  </si>
  <si>
    <t>Burkina Faso</t>
  </si>
  <si>
    <t>Burundi</t>
  </si>
  <si>
    <t>Cabo Verde</t>
  </si>
  <si>
    <t>Cambodia</t>
  </si>
  <si>
    <t>Cameroon</t>
  </si>
  <si>
    <t>Canada</t>
  </si>
  <si>
    <t>Cayman Islands</t>
  </si>
  <si>
    <t>Central African Republic</t>
  </si>
  <si>
    <t>Chad</t>
  </si>
  <si>
    <t>Chile</t>
  </si>
  <si>
    <t>China</t>
  </si>
  <si>
    <t>China, Hong Kong Special Administrative Region</t>
  </si>
  <si>
    <t>China, Macao Special Administrative Region</t>
  </si>
  <si>
    <t>Christmas Island</t>
  </si>
  <si>
    <t>Cocos (Keeling) Islands</t>
  </si>
  <si>
    <t>Colombia</t>
  </si>
  <si>
    <t>Comoros</t>
  </si>
  <si>
    <t>Congo</t>
  </si>
  <si>
    <t>Cook Islands</t>
  </si>
  <si>
    <t>Costa Rica</t>
  </si>
  <si>
    <t>Côte d’Ivoire</t>
  </si>
  <si>
    <t>Croatia</t>
  </si>
  <si>
    <t>Cuba</t>
  </si>
  <si>
    <t>Curaçao</t>
  </si>
  <si>
    <t>Cyprus</t>
  </si>
  <si>
    <t>Czechia</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</si>
  <si>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</si>
  <si>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</si>
  <si>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</si>
  <si>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</si>
  <si>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</si>
  <si>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</si>
  <si>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</si>
  <si>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</si>
  <si>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</si>
  <si>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</si>
  <si>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</si>
  <si>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</si>
  <si>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Eswatini</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</si>
  <si>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</si>
  <si>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</si>
  <si>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</si>
  <si>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</si>
  <si>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</si>
  <si>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</si>
  <si>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</si>
  <si>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</si>
  <si>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</si>
  <si>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</si>
  <si>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</si>
  <si>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</si>
  <si>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</si>
  <si>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</si>
  <si>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</si>
  <si>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</si>
  <si>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</si>
  <si>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</si>
  <si>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</si>
  <si>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</si>
  <si>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</si>
  <si>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</si>
  <si>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</si>
  <si>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</si>
  <si>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</si>
  <si>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</si>
  <si>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</si>
  <si>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</si>
  <si>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</si>
  <si>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</si>
  <si>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</si>
  <si>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</si>
  <si>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</si>
  <si>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</si>
  <si>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</si>
  <si>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</si>
  <si>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</si>
  <si>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</si>
  <si>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</si>
  <si>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</si>
  <si>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</si>
  <si>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</si>
  <si>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</si>
  <si>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</si>
  <si>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</si>
  <si>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</si>
  <si>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</si>
  <si>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</si>
  <si>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</si>
  <si>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</si>
  <si>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</si>
  <si>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</si>
  <si>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</si>
  <si>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</si>
  <si>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</si>
  <si>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</si>
  <si>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</si>
  <si>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</si>
  <si>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</si>
  <si>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</si>
  <si>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</si>
  <si>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</si>
  <si>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</si>
  <si>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</si>
  <si>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</si>
  <si>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</si>
  <si>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</si>
  <si>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</si>
  <si>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</si>
  <si>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</si>
  <si>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</si>
  <si>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</si>
  <si>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</si>
  <si>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</si>
  <si>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</si>
  <si>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</si>
  <si>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</si>
  <si>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</si>
  <si>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</si>
  <si>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</si>
  <si>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 (Kingdom of the)</t>
  </si>
  <si>
    <t>New Caledonia</t>
  </si>
  <si>
    <t>New Zealand</t>
  </si>
  <si>
    <t>Nicaragua</t>
  </si>
  <si>
    <t>Niger</t>
  </si>
  <si>
    <t>Nigeria</t>
  </si>
  <si>
    <t>Niue</t>
  </si>
  <si>
    <t>Norfolk Island</t>
  </si>
  <si>
    <t>North Macedonia</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</si>
  <si>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</si>
  <si>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</si>
  <si>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</si>
  <si>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</si>
  <si>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</si>
  <si>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</si>
  <si>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</si>
  <si>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</si>
  <si>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</si>
  <si>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</si>
  <si>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</si>
  <si>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</si>
  <si>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</si>
  <si>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</si>
  <si>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</si>
  <si>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</si>
  <si>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</si>
  <si>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</si>
  <si>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</si>
  <si>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</si>
  <si>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</si>
  <si>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</si>
  <si>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</si>
  <si>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</si>
  <si>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</si>
  <si>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</si>
  <si>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</si>
  <si>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</si>
  <si>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Sint Eustatius and Saba</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</si>
  <si>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</si>
  <si>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</si>
  <si>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</si>
  <si>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</si>
  <si>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</si>
  <si>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</si>
  <si>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</si>
  <si>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</si>
  <si>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</si>
  <si>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</si>
  <si>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</si>
  <si>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</si>
  <si>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</si>
  <si>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</si>
  <si>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</si>
  <si>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</si>
  <si>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</si>
  <si>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</si>
  <si>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</si>
  <si>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State of Palestine</t>
  </si>
  <si>
    <t>Sudan</t>
  </si>
  <si>
    <t>Suriname</t>
  </si>
  <si>
    <t>Svalbard and Jan Mayen Islands</t>
  </si>
  <si>
    <t>Sweden</t>
  </si>
  <si>
    <t>Switzerland</t>
  </si>
  <si>
    <t>Syrian Arab Republic</t>
  </si>
  <si>
    <t>Tajikistan</t>
  </si>
  <si>
    <t>Thailand</t>
  </si>
  <si>
    <t>Timor-Leste</t>
  </si>
  <si>
    <t>Togo</t>
  </si>
  <si>
    <t>Tokelau</t>
  </si>
  <si>
    <t>Tonga</t>
  </si>
  <si>
    <t>Trinidad and Tobago</t>
  </si>
  <si>
    <t>Tunisia</t>
  </si>
  <si>
    <t>Türkiye</t>
  </si>
  <si>
    <t>Turkmenistan</t>
  </si>
  <si>
    <t>Turks and Caicos Islands</t>
  </si>
  <si>
    <t>Tuvalu</t>
  </si>
  <si>
    <t>Uganda</t>
  </si>
  <si>
    <t>Ukraine</t>
  </si>
  <si>
    <t>United Arab Emirates</t>
  </si>
  <si>
    <t>United Kingdom of Great Britain and Northern Ireland</t>
  </si>
  <si>
    <t>United Republic of Tanzania</t>
  </si>
  <si>
    <t>United States Minor Outlying Islands</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</si>
  <si>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</si>
  <si>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</si>
  <si>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</si>
  <si>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</si>
  <si>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</si>
  <si>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</si>
  <si>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</si>
  <si>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</si>
  <si>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</si>
  <si>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</si>
  <si>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</si>
  <si>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</si>
  <si>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Type of Trust Fund</t>
  </si>
  <si>
    <t>Capacity-building Initiative for Transparency (CBIT)</t>
  </si>
  <si>
    <t>Global Biodiversity Framework Fund (GBFF)</t>
  </si>
  <si>
    <t>Global Environment Facility Trust Fund (GFF)</t>
  </si>
  <si>
    <t>Least Developed Countries Fund (LDCF)</t>
  </si>
  <si>
    <t>Special Climate Change Fund (SCCF)</t>
  </si>
  <si>
    <t>Small Grants Program (SGP)</t>
  </si>
  <si>
    <t>Focal Area</t>
  </si>
  <si>
    <t>Multi Focal Area</t>
  </si>
  <si>
    <t>Biodiversity</t>
  </si>
  <si>
    <t>Chemicals and Waste</t>
  </si>
  <si>
    <t>Chemicals/PoPs</t>
  </si>
  <si>
    <t>Climate Change</t>
  </si>
  <si>
    <t>Climate Change Adaptation</t>
  </si>
  <si>
    <t>Climate Change Mitigation</t>
  </si>
  <si>
    <t>International Waters</t>
  </si>
  <si>
    <t>Land Degradation</t>
  </si>
  <si>
    <t>2. Progress towards Achieving Project Objective(s) (Development objective)</t>
  </si>
  <si>
    <t>(All inputs in this section should be cumulative from project start, not annual)</t>
  </si>
  <si>
    <t>Please indicate the project’s main progress towards achieving its objective(s) and the cumulative level of achievement of each outcome since the start of project implementation.</t>
  </si>
  <si>
    <t>Project or Development Objective</t>
  </si>
  <si>
    <t>Outcomes</t>
  </si>
  <si>
    <t>Outcome indicators</t>
  </si>
  <si>
    <t>Baseline</t>
  </si>
  <si>
    <t>Mid-term Target</t>
  </si>
  <si>
    <t>End-of-project Target</t>
  </si>
  <si>
    <t>Cumulative progress level at 30 June 2025</t>
  </si>
  <si>
    <t>% of cumulative progress</t>
  </si>
  <si>
    <t>Progress rating</t>
  </si>
  <si>
    <t>Component 1: Biodiversity and land management planning, policy strengthening and financial capacity building for Sustainable Forest and Land Management in the Biban mountain range</t>
  </si>
  <si>
    <t>Outcome 1</t>
  </si>
  <si>
    <t>Number of government staff disaggregated by gender from the central to the local level trained on integrated land-use planning, inventories and biodiversity assessments, and value assessments
Number of integrated PCDs that address biodiversity and land degradation concerns developed and implementation initiated
Number of Protected Areas under development</t>
  </si>
  <si>
    <t>150 government staff including 50% of women
Two integrated PCDs that address biodiversity and land degradation concerns 
One Protected Area under development</t>
  </si>
  <si>
    <t>No progress</t>
  </si>
  <si>
    <t>Activities pending the establishment of the project management unit,</t>
  </si>
  <si>
    <t>Outcome 1.1: Biodiversity conservation and sustainable land management are integrated into communal development plans and budgeted for in Ighil Ali and Teniet En Nasr communes</t>
  </si>
  <si>
    <t>Indicator 1: Number of government staff disaggregated by gender from the central to the local level trained on integrated land-use planning, inventories and biodiversity assessments, and value assessments
Number of integrated PCDs that address biodiversity and land degradation concerns developed and implementation initiated
Number of Protected Areas under development</t>
  </si>
  <si>
    <t>Target 1: 150 government staff including 50 percent of women</t>
  </si>
  <si>
    <t>Indicator 2: Number of integrated PCDs that address biodiversity and land degradation concerns developed and implementation initiated</t>
  </si>
  <si>
    <t>Target 2: Two integrated PCDs that address biodiversity and land degradation concerns</t>
  </si>
  <si>
    <t>Indicator 3: Number of Protected Areas under development</t>
  </si>
  <si>
    <t>Target 3: One Protected Area under development</t>
  </si>
  <si>
    <t>Component 2: Adoption of sustainable sources of income that contribute to conserving biodiversity and reversing land degradation by local resource users in the targeted communes.mountain range</t>
  </si>
  <si>
    <t>Outcome 2.1: Nature-based sustainable businesses in Ighil Ali and Teniet En Nasr communes are developed and are directly contributing to the conservation of biodiversity, forest ecosystems and land</t>
  </si>
  <si>
    <t>Indicator: Number of sustainable MSMEs generating profit established disaggregated by women and youth</t>
  </si>
  <si>
    <t>Target: at least 20 MSMEs established in each commune</t>
  </si>
  <si>
    <t>Component 3 : Outscaling and upscaling of successful interventions across the Biban mountain range resource users in the targeted communes.mountain range</t>
  </si>
  <si>
    <t>Outcome 3.1 : Sustainable land management and biodiversity conservation integrated in development planning across the Biban mountain range</t>
  </si>
  <si>
    <t>Indicator 1: Number of policy document drafted, policy recommendations developed to integrate biodiversity and ecosystems’ considerations</t>
  </si>
  <si>
    <t>Target 1: At least three policy document drafted or policy recommendations developed</t>
  </si>
  <si>
    <t>Indicator 2: Additional private and public resources mobilized for the upscaling of sustainable land management and biodiversity conservation practices in other communes of the Biban mountain range</t>
  </si>
  <si>
    <t>Outcome 3.2: Project monitored, results captured and lessons learned widely disseminated.</t>
  </si>
  <si>
    <t>Average Cumulative progress toward outcomes (%)</t>
  </si>
  <si>
    <t xml:space="preserve">Time elapsed since project start/EOD vs Planned Project End Date </t>
  </si>
  <si>
    <t>% of delivery</t>
  </si>
  <si>
    <t>Development Objective (DO) Ratings, and Overall Assessment</t>
  </si>
  <si>
    <t>Please note that the overall DO ratings should be substantiated by evidence and progress reported above. The ratings and comments should reflect the overall progress of results since project start</t>
  </si>
  <si>
    <t>FY2025 Development
Objective rating¹</t>
  </si>
  <si>
    <t>Project Manager/ Coordinator</t>
  </si>
  <si>
    <t>Lead Technical Officer13</t>
  </si>
  <si>
    <t>GEF Operational Focal Point</t>
  </si>
  <si>
    <t>Comments/reasons¹² justifying the ratings for FY2025 and any changes (positive or negative) in the ratings since the previous reporting period</t>
  </si>
  <si>
    <t>One of the main challenges has been the recruitment of the Project Management Unit (PMU). Salary levels applied in Algeria in 2024–2025 are significantly higher than those foreseen in the project document at the design stage. Consequently, the first round of vacancy announcements did not attract suitable candidates, leading to the launch of a second call. While a positive milestone was the official launch of the project in May, it unfortunately took place without an established PMU.</t>
  </si>
  <si>
    <t xml:space="preserve">For the time being the biggest progress is the operationalisation of the OPIM partner and formal launching of the project in presence of the Minister of Environement. Due to institutional changes the launching of the project was delayed. Recruitment of the project management  unit is another challenge: salary rates applied in Algeria in 2024-2025 are considerably higher than rates foreseen in the project document during the project design stage. As a result the first round of  vacacies annoucement was not successful. A seoncd VA was launched. </t>
  </si>
  <si>
    <t>The main challenge has been operationalising OPIM and building capacity to review, discuss, and implement project components on the ground. While the project was officially launched in May, delays in PMU recruitment limited early implementation. OPIM’s engagement remains critical for effective on-the-ground project execution and capacity strengthening.</t>
  </si>
  <si>
    <t xml:space="preserve">A budget revision is pending, which apparently prevents the OP from further implementing. This must urgently be adressed by OP and the CO. </t>
  </si>
  <si>
    <t>Measures to address MS, MU, U and HU ratings on Section 2 above</t>
  </si>
  <si>
    <t>Outcome</t>
  </si>
  <si>
    <t>Action(s) to be taken</t>
  </si>
  <si>
    <t>By whom?</t>
  </si>
  <si>
    <t>By When?</t>
  </si>
  <si>
    <t>Outcome 1.1</t>
  </si>
  <si>
    <t>Salary scale review and budget revision
Establishment of the management unit
Accelerated consumption of the first tranche transferred to ONEDD
Request for the second tranche
Finalization of the terms of reference for the various expert assessments</t>
  </si>
  <si>
    <t>FAO/ONEDD</t>
  </si>
  <si>
    <t>Outcome 2.1</t>
  </si>
  <si>
    <t>Idem</t>
  </si>
  <si>
    <t>Outcome 2.2</t>
  </si>
  <si>
    <t>Outcome3.1</t>
  </si>
  <si>
    <t>Ouctome 3.2</t>
  </si>
  <si>
    <t xml:space="preserve">7  Some indicators may not identify mid-term targets at the design stage (refer to approved results framework) therefore this column should only be filled when relevant.
8  Use GEF Secretariat required six-point scale system: Highly Satisfactory (HS), Satisfactory (S), Moderately Satisfactory (MS), Moderately Unsatisfactory (MU), Unsatisfactory (U), and Highly Unsatisfactory (HU). </t>
  </si>
  <si>
    <t>3. Implementation Progress (IP)</t>
  </si>
  <si>
    <t>(Please indicate progress achieved during this FY as per the Implementation Plan/Annual Workplan)</t>
  </si>
  <si>
    <t xml:space="preserve">Outcomes and outputs </t>
  </si>
  <si>
    <t>Indicators (as per the logical framework)</t>
  </si>
  <si>
    <t>Main achievements in the last 12 months 
(please DO NOT repeat results reported in previous year PIR)</t>
  </si>
  <si>
    <t>Describe any variance 9 in delivering outputs</t>
  </si>
  <si>
    <t>Outcome 1.</t>
  </si>
  <si>
    <t>Output 1.1</t>
  </si>
  <si>
    <t>The ToR of the project management unit have been adapted and agreed with the OPA, a first VA issued. All candidates desisted due to the unappealling rate. A second VA is currently open. Meanwhile a reevaluation of the scale is being made.</t>
  </si>
  <si>
    <t>Output 1.2</t>
  </si>
  <si>
    <t>None</t>
  </si>
  <si>
    <t>Output 1.3</t>
  </si>
  <si>
    <t>Output 1.4</t>
  </si>
  <si>
    <t>Output 1.5</t>
  </si>
  <si>
    <t>Output 1.6</t>
  </si>
  <si>
    <t>Output 2.1</t>
  </si>
  <si>
    <t>Output 2.2</t>
  </si>
  <si>
    <t>Output 2.3</t>
  </si>
  <si>
    <t>Output 2.4</t>
  </si>
  <si>
    <t>Output 2.5</t>
  </si>
  <si>
    <t>Output 2.6</t>
  </si>
  <si>
    <t>Output 3.1</t>
  </si>
  <si>
    <t>Output 3.2</t>
  </si>
  <si>
    <t>Output 3.3</t>
  </si>
  <si>
    <t>Output 3.4</t>
  </si>
  <si>
    <t>Output 3.5</t>
  </si>
  <si>
    <t>Output 3.6</t>
  </si>
  <si>
    <t xml:space="preserve">Implementation Progress (IP) , and Overall Assessment </t>
  </si>
  <si>
    <t>Please note that the overall IP ratings should be substantiated by evidence and progress reported above. The ratings and comments shoud reflect the overall progress of results during the fiscal year (July 1 2024, to June 30, 2025)</t>
  </si>
  <si>
    <t xml:space="preserve">Project Manager/ Coordinator </t>
  </si>
  <si>
    <t>Lead Technical Officer</t>
  </si>
  <si>
    <t>GEF Operational Focal Point (OFP)</t>
  </si>
  <si>
    <t>FY2025 Implementation Objective rating10</t>
  </si>
  <si>
    <t>Comments/reasons justifying the ratings for FY2025 and any changes (positive or negative) in the ratings since the previous reporting period</t>
  </si>
  <si>
    <t xml:space="preserve">Comments </t>
  </si>
  <si>
    <t>A budget revision is pending and must urgently be adressed by the CO and OP, to ensure smooth implemenattion during next reporting cycle.</t>
  </si>
  <si>
    <t xml:space="preserve">9 Variance refers to the difference between the expected and actual progress at the time of reporting.
10 Implementation Progress Rating – A rating of the extent to which the implementation of a project’s components and activities is in compliance with the projects approved implementation plan. 
</t>
  </si>
  <si>
    <t xml:space="preserve">4. Summary on progress and challenges </t>
  </si>
  <si>
    <t>Please provide a summary paragraph on project implementation progress consistent with the information reported in section 2 and 3 of the PIR (Max 400 words) (This section will be uploaded to the GEF portal)</t>
  </si>
  <si>
    <t xml:space="preserve">1) The OPA document as proposed by the FAO required the clarification of many operationalization-related questions hence a delay of more than a year, during which the FAO and the Government were engaged in an active concertation process to reach an agreement and move towards implementation.
2) The signing ceremony of the OPA document in the presence of the Minister of the Environment and Renewable Energies took place on October 24th, 2024. At this event, the Minister reaffirmed the strong interest of the Government for this project, and the members of the steering committee took part and each presented a communication.
3) The ONEDD established a comission specific for this project, including the directors of the diverse departments, very aware of the project. </t>
  </si>
  <si>
    <t>Please provide a summary paragraph on challenges of project implementation consistent with the information reported in section 2 and 3 of the PIR (Max 400 words) (This section will be uploaded to the GEF portal)</t>
  </si>
  <si>
    <t>The project was delayed in its start due to the formulation of the OPA until to reach a form acceptable and its validation.
- With the OPA document having been signed, further delays have occurred due to a ministerial reshuffle and the subsquent changes .
- The proposed salary rates for the Management Unit falls short of the candidates' and the government's expectations, especially taking in consideration the gap with international consultancies.
- A second call for applications has been launched and the salary scale has been revised upwards to enable the management unit to be set</t>
  </si>
  <si>
    <t>Implementation of Exit Strategy</t>
  </si>
  <si>
    <t xml:space="preserve">Has the project developed an Exit Strategy? If yes, please describe the progress to implement it.
</t>
  </si>
  <si>
    <t xml:space="preserve">Yes: - Support mission from the FEM division in February and working session with project managers at ONEDD in the presence of the FAO Representation,
- Several working sessions organized by the FAO Representation and ONEDD in the presence of the Ministry of the Environment and the Ministry of Foreign Affairs. This resulted in the establishment of a task force to support the management unit (once installed) and the coordination of the project with ONEDD.
- Second call for applications to constitute the management unit, with integration of the entrepreneurial card (which will fit better the consultant status) and upward revision of the salary scale </t>
  </si>
  <si>
    <t xml:space="preserve">How is the project enhancing institutional capacities to foster country ownership for more durable / sustained results?
</t>
  </si>
  <si>
    <t>Several working meetings to present and facilitate the implementation of project activities
Continued support from the FAO team in project implementation, including fund transfer requests, recruitment, procurment, communication, and organization of the launch workshop</t>
  </si>
  <si>
    <t>5. Environmental and Social Safeguards (ESS): risks from the project</t>
  </si>
  <si>
    <t>Initial ESS Risk Classification (at CEO Endorsement/Approval Stage)</t>
  </si>
  <si>
    <t>New environmental and social risks.</t>
  </si>
  <si>
    <t>one</t>
  </si>
  <si>
    <t>Progress made towards implementing the Enivronmental and Social Management Plan (ESMP) (only for Moderate and High Risk Projects)</t>
  </si>
  <si>
    <t>On hold</t>
  </si>
  <si>
    <t>Grievance Redress Mechanism (GRM)</t>
  </si>
  <si>
    <t>Will be put in place at the project effective launch.</t>
  </si>
  <si>
    <t>6. Risks to the Project</t>
  </si>
  <si>
    <t>The following table summarizes risks identified in the Project Document and reflects also any new risks identified during the project implementation.</t>
  </si>
  <si>
    <t>Type of risk</t>
  </si>
  <si>
    <t>Risk rating11</t>
  </si>
  <si>
    <t>Identified in the ProDoc Y/N</t>
  </si>
  <si>
    <t>Description of Risk</t>
  </si>
  <si>
    <t>Mitigation measure implemented</t>
  </si>
  <si>
    <t>Political</t>
  </si>
  <si>
    <t>High</t>
  </si>
  <si>
    <t>Yes</t>
  </si>
  <si>
    <t>Security issues undermine efforts to develop sustainable activities (notably ecotourism).</t>
  </si>
  <si>
    <t>Tourism is the main economic activities supported by the project that may be affected by insecurity. If the security situation deteriorates, over the short-medium term the emphasis will be placed on other economic activities that are less affected by insecurity. However, this is a low risk because security has improved greatly in recent years and the government is committed to maintaining security.</t>
  </si>
  <si>
    <t>Institutional</t>
  </si>
  <si>
    <t>Decreased project ownership and support from governmental agencies</t>
  </si>
  <si>
    <t>ME and other key ministries, and Wilaya and Communes government agencies are currently very supportive of the project. To maintain this support, they will continue to be fully involved in the project preparation and in the project implementation and management. The project design takes into consideration the need to achieve results in the short-term in order to demonstrate the relevance of the project objectives, results, and activities to local and national governmental agencies. The alignment of the project with national strategies and policies is also a strong warrant of government commitment in the project.</t>
  </si>
  <si>
    <t>Environmental</t>
  </si>
  <si>
    <t>Climate change may lead to increased threats to forest, through fire, pests, diseases and changing climatic conditions (temperature, precipitation).</t>
  </si>
  <si>
    <t>Current and future climate conditions will be taken into account when designing the on-the-ground interventions as it is a condition for the sustainability of the project inputs. As an example of this integration of climate resilience in the project, a key selection criteria for the species to be promoted by the project will be their resilience to current and future climate scenarios based on the latest information available.</t>
  </si>
  <si>
    <t>Fires occur in the intervention sites and hinder the success of the SLM and SFM interventions</t>
  </si>
  <si>
    <t>The fire risk will be systematically assessed as part of the selection process for the SLM, SFM and Value Chains strengthening interventions, to exclude interventions with high risks where efficient mitigation measures cannot be identified</t>
  </si>
  <si>
    <t>Social</t>
  </si>
  <si>
    <t>Low involvement and participation of local institutions in planning and monitoring mechanisms.</t>
  </si>
  <si>
    <t>Local authorities such as the Walis and their advisors, the APCs, the DGF, Social Development Agencies among others have provided continuous support during the PPG phase to organise field visits and consultations, and provide required information for the project design. They also participated actively to the two workshops organised. Their engagement in the project will be maintained by keeping them informed on the progress of the project’s validation process until the start of the implementation, and supporting multi-stakeholder and participatory processes for the development and coordination of project activities. Local authorities will be strongly involved in every step of the project and their capacity will be built. The anchoring of the project interventions on existing local development planning processes through the PCDs will further secure their involvement. Finally, because of the project alignment with the national policy framework, the project interventions fall under the mandate of local authorities in each relevant sector. This should strongly contribute to the maintenance of the commitment throughout the project.</t>
  </si>
  <si>
    <t>Overexploitation of NTFPs as a result of Value Chains strengthening interventions</t>
  </si>
  <si>
    <t>NTFPs’ Value Chains development will be supported by the inventories and assessments that will inform sustainable harvesting rates. Thereafter, harvesting permits will be defined and allocated on demand. The capacity of DGF in monitoring permits will be increased. Involvement of local populations in monitoring will also be increased. The certification systems to be implemented as part of Value Chain strengthening will include environmental certifications and will increase the financial value of the products which is expected to further encourage the compliance to harvesting rates. The monitoring interventions linked to these certification schemes will further encourage sustainable harvesting rates to be followed. Awareness-raising interventions will also be implemented to prevent environmental degradation.</t>
  </si>
  <si>
    <t>Economic</t>
  </si>
  <si>
    <t>Agricultural and urban encroachment as a result of increased population size due to the creation of income opportunities</t>
  </si>
  <si>
    <t>The integrated PCDs to be developed in a participatory manner under the project will clearly identify the different land-use zones and development zones for each land-use category. Local authorities’ capacity to monitor these plans and local populations’ involvement in monitoring will be enhanced. Increased economic value attributed to natural ecosystems are a result of the assessments undertaken as part of Component 1 and corresponding knowledge-sharing and awareness-raising interventions will further encourage environmental protection.</t>
  </si>
  <si>
    <t>Project overall risk rating (Low, Moderate, Substantial or High):</t>
  </si>
  <si>
    <t>FY2024 rating</t>
  </si>
  <si>
    <t>FY2025 rating</t>
  </si>
  <si>
    <t>Comments/reason for the rating for FY2025 and any changes (positive or negative) in the rating since the previous reporting period</t>
  </si>
  <si>
    <t>The ESM Unit has reviewed the project activities and reclassified the project to moderate-risk. The ESM Unit recommends to prepare an Environmental and Social Management Plan (ESMP), send it for clearance once ready, and upload it under “Documentation” in FPMIS.</t>
  </si>
  <si>
    <t xml:space="preserve">11 Risk ratings means a rating of the overall risk of factors internal or external  to the project which may affect implementation or prospects for achieving project objectives. Risk of projects should be rated on the following scale: Low, Moderate, Substantial or High. </t>
  </si>
  <si>
    <t>7. Follow-up on Mid-term review or supervision mission</t>
  </si>
  <si>
    <t xml:space="preserve">If the project had an MTR or a supervision mission in 2024, please report on how the recommendations were implemented during this fiscal year as indicated in the Management Response or in the supervision mission report. </t>
  </si>
  <si>
    <t>MTR or supervision mission recommendations</t>
  </si>
  <si>
    <t>Measures implemented during this Fiscal Year</t>
  </si>
  <si>
    <t xml:space="preserve">Recommendation 1: </t>
  </si>
  <si>
    <t xml:space="preserve">Recommendation 2: </t>
  </si>
  <si>
    <t>Recommendation 3:</t>
  </si>
  <si>
    <t>Recommendation …</t>
  </si>
  <si>
    <t>Recommendation…</t>
  </si>
  <si>
    <t>8. Minor project amendments</t>
  </si>
  <si>
    <t>Minor amendments are changes to the design or implementation that do not have significant impact on the project objectives or scope, or an increase of the GEF project financing up to 5% as described in Annex 9 of the GEF Project and Program Cycle Policy Guidelines 12. Please describe any minor changes that the project has made under the relevant category or categories and provide supporting documents as an annex to this report if available. (This section will be uploaded to the GEF Portal)</t>
  </si>
  <si>
    <t xml:space="preserve">Category of change </t>
  </si>
  <si>
    <t xml:space="preserve">Provide a description of the change </t>
  </si>
  <si>
    <t>Indicate the timing of the change</t>
  </si>
  <si>
    <t>Approved by</t>
  </si>
  <si>
    <t>Results framework</t>
  </si>
  <si>
    <t>Components and cost</t>
  </si>
  <si>
    <t xml:space="preserve">Institutional and implementation arrangements </t>
  </si>
  <si>
    <t>Financial management</t>
  </si>
  <si>
    <t>Implementation schedule</t>
  </si>
  <si>
    <t>Executing Entity</t>
  </si>
  <si>
    <t>Executing Entity Category</t>
  </si>
  <si>
    <t>Minor project objective change</t>
  </si>
  <si>
    <t>Safeguards</t>
  </si>
  <si>
    <t>Risk analysis</t>
  </si>
  <si>
    <t>Increase of GEF project financing up to 5%</t>
  </si>
  <si>
    <t>Co-financing</t>
  </si>
  <si>
    <t>Location of project activity</t>
  </si>
  <si>
    <t>Other minor project amendment (define)</t>
  </si>
  <si>
    <t>12 GEF Council meeting documents, guidelines, project and program cycle policy 2020 update</t>
  </si>
  <si>
    <t>9. Stakeholders' Engagement</t>
  </si>
  <si>
    <t>Please report on progress, challeges, and outcomes on stakeholder engagement (based on the description of the Stakeholder Engagement Plan) included at CEO Endorsement/Approval during this reporting period. (This section will be uploaded to the GEF Portal)</t>
  </si>
  <si>
    <t>Profile</t>
  </si>
  <si>
    <t xml:space="preserve">Stakeholder name </t>
  </si>
  <si>
    <t>Type of partnership</t>
  </si>
  <si>
    <t xml:space="preserve">Progress, results &amp; Challenges on Stakeholder's Engagement </t>
  </si>
  <si>
    <t>10. Gender Mainstreaming</t>
  </si>
  <si>
    <t>Information on Progress on Gender-responsive measures as documented at CEO Endorsement/Approval in the gender action plan or equivalent (when applicable) during this reporting period. (This section will be uploaded to the GEF Portal)</t>
  </si>
  <si>
    <t>Category</t>
  </si>
  <si>
    <t>Yes/No</t>
  </si>
  <si>
    <t xml:space="preserve">Briefly describe progress and results achieved during this reporting period. </t>
  </si>
  <si>
    <t>a. Closing gender gaps in access to and control overal natural resources</t>
  </si>
  <si>
    <t>b. Improving women's participation and decision making</t>
  </si>
  <si>
    <t>c. generating socio-economic benefits or services for women</t>
  </si>
  <si>
    <t>Any other good practices on gender</t>
  </si>
  <si>
    <t>11. Knowledge and Learning Activities</t>
  </si>
  <si>
    <t>Knowledge activities/products (when applicable), as outlined in Knowledge Management (and Learning) Approach approved at CEO Endorsement/Approval, during this reporting period. (This section will be uploaded to the GEF Portal)</t>
  </si>
  <si>
    <t>Knowledge management and Learning (KML):
Does the project have a KML strategy?</t>
  </si>
  <si>
    <t>If YES, what is the implementation progress? 
In your answer, please describe how the project is fostering knowledge sharing and learning among stakeholders at national and sub-national level.</t>
  </si>
  <si>
    <t>Initiated following the organization of the launch workshop during which the main actors, notably the representatives of the local communities of the two pilot zones, attended</t>
  </si>
  <si>
    <t xml:space="preserve"> If NO, how does the project identify, collect and document good practices? </t>
  </si>
  <si>
    <t xml:space="preserve">Please list good practices, including key-technical and/or institutional innovations, from the project thus far. </t>
  </si>
  <si>
    <t>Not yet</t>
  </si>
  <si>
    <t>Communication strategy:
Does the project have a communication strategy?</t>
  </si>
  <si>
    <t xml:space="preserve"> Please provide a brief overview of the communications successes and challenges this fiscal year.</t>
  </si>
  <si>
    <t xml:space="preserve">Human-interest story:
Please share a human-interest story from your project, focusing on how the project has helped to improve people's livelihoods while contributing to achieving the expected Global Environmental Benefits. Please indicate any Socio-economic Co-benefits that were generated by the project. Include at least one beneficiary quote and perspective, and please also include related photos and photo credits. </t>
  </si>
  <si>
    <t>Please provide links to related website, social media account</t>
  </si>
  <si>
    <t xml:space="preserve">Please provide a list of publications, leaflets, video materials, newsletters, or other communications assets publised on the web, if any. </t>
  </si>
  <si>
    <t>Please indicate the Communication and/or knowledge management focal point's name and contact detais.</t>
  </si>
  <si>
    <t xml:space="preserve">12. Indigenous Peoples and Local Communites Involvement </t>
  </si>
  <si>
    <t>Are Indigenous Peoples and local communities involved in the project (as per the approved Project Document)? If yes, please briefly explain.</t>
  </si>
  <si>
    <t>If applicable, please describe the process and current status of on-going/completed, legitimate consultations to obtain Free, Prior and Informed Consent (FPIC) with the indigenous communities. 
For local communities, the participatory approach of the project was implemented throughout the PPG phase. Local populations have first been consulted at the very beginning of the process and have therefore been able to contribute actively to the development of the Bibans project. The interest of the local populations in the project is evident as 1,284 project proposals were submitted by the populations to the project design team. Local authorities and civil society representatives have provided continuous support to the project design through assisting local populations in formulating their projects and gathering their proposals, supporting the field visits and consultations undertaken by the PPG experts, and participating actively to the workshops. To further ensure the buy-in of local populations and based on the experience from previous programmes, a financial counterpart will be requested to benefit from the project.
Do indigenous peoples and/or local communities have an active partcipation in the project activities? If yes, briefly describe how.</t>
  </si>
  <si>
    <t>13. Co-Financing Table</t>
  </si>
  <si>
    <t>Sources of Co-financing</t>
  </si>
  <si>
    <t>Name of Co-financer</t>
  </si>
  <si>
    <t>Type of Co-financing</t>
  </si>
  <si>
    <t>Amount Confirmed at CEO endorsement/approval (in USD)</t>
  </si>
  <si>
    <t>Actual Amount Materialized at 30 June 2025 (in USD)</t>
  </si>
  <si>
    <t>Gouvernement national et local</t>
  </si>
  <si>
    <t>Ministère des finances</t>
  </si>
  <si>
    <t>Investissement public</t>
  </si>
  <si>
    <t>Total</t>
  </si>
  <si>
    <t xml:space="preserve">Please explain any significant changes in project co-financing since CEO Endorsement/Approval, or differences between the pledged and materialized co-financing amounts. </t>
  </si>
  <si>
    <t>GEF CoFinancing Guidelines 2018</t>
  </si>
  <si>
    <t>14. Geo Location Information</t>
  </si>
  <si>
    <t xml:space="preserve">This section should be completed ONLY by projects with 1st PIR and in case the geographic coverage of project activities has changed since last reporting period.
This information is required by GEF Secretariat in GEF Portal
</t>
  </si>
  <si>
    <t xml:space="preserve">Are there any changes in the geographic coverage of the project activities since the last PIR report? </t>
  </si>
  <si>
    <t>Location Name</t>
  </si>
  <si>
    <t>Latitude</t>
  </si>
  <si>
    <t>Longitude</t>
  </si>
  <si>
    <t>Geo Name ID</t>
  </si>
  <si>
    <t>Location &amp; Activity Description*</t>
  </si>
  <si>
    <t>Annex. Monitoring Area-based GEF Core Indicator Commitments and Progress with FERM</t>
  </si>
  <si>
    <t>The Framework for Ecosystem Restoration Monitoring (FERM), developed by FAO, is the official monitoring platform for tracking global progress and disseminating good practices for the UN Decade of Ecosystem Restoration. The FERM can serve as an integrated GIS-based platform, providing GEF staff and all relevant stakeholders the chance to display the progress of committed versus achieved land under restoration or under improved management for conservation and sustainable use, along with clear results such as the percentage of project achievement. Having a common tracking and monitoring platform allows users to comprehensively assess and report on project progress. A user-friendly dashboard showcasing project results gives stakeholders a clear understanding of the extent to which project targets have been achieved. Projects with area-based GEF Core Indicators (GEF Core Indicators 1-5 and LDCF Core Indicator 2) are encouraged to register in the FERM platform.</t>
  </si>
  <si>
    <t>Useful links:</t>
  </si>
  <si>
    <t>• FERM website</t>
  </si>
  <si>
    <t>• FERM User Guide (PDF)</t>
  </si>
  <si>
    <t>• FERM YouTube channel</t>
  </si>
  <si>
    <t>• Email Carmen Morales</t>
  </si>
  <si>
    <t>26 It also supports countries in reporting areas under restoration for the Kunming-Montreal GBF Target 2 (areas under restoration) for which FAO is the custodian agency.</t>
  </si>
  <si>
    <t>Ighil Ali</t>
  </si>
  <si>
    <t>Téniet En Nasr</t>
  </si>
  <si>
    <t>1st PIR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</si>
</sst>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409]* #,##0.00_ ;_-[$$-409]* \-#,##0.00\ ;_-[$$-409]* &quot;-&quot;??_ ;_-@_ "/>
    <numFmt numFmtId="165" formatCode="_-[$$-409]* #,##0.000000_ ;_-[$$-409]* \-#,##0.000000\ ;_-[$$-409]* &quot;-&quot;??_ ;_-@_ "/>
    <numFmt numFmtId="166" formatCode="&quot;$&quot;#,##0"/>
  </numFmts>
  <fonts count="60" x14ac:knownFonts="1">
    <font>
      <sz val="11"/>
      <color theme="1"/>
      <name val="Aptos Narrow"/>
      <family val="2"/>
      <scheme val="minor"/>
    </font>
    <font>
      <sz val="11"/>
      <color theme="1"/>
      <name val="Arial"/>
      <family val="2"/>
    </font>
    <font>
      <sz val="12"/>
      <color theme="1"/>
      <name val="Arial"/>
      <family val="2"/>
    </font>
    <font>
      <b/>
      <sz val="14"/>
      <color theme="1"/>
      <name val="Arial"/>
      <family val="2"/>
    </font>
    <font>
      <b/>
      <sz val="12"/>
      <color theme="1"/>
      <name val="Arial"/>
      <family val="2"/>
    </font>
    <font>
      <b/>
      <u/>
      <sz val="12"/>
      <color rgb="FFFF0000"/>
      <name val="Arial"/>
      <family val="2"/>
    </font>
    <font>
      <b/>
      <sz val="10"/>
      <color theme="1"/>
      <name val="Arial"/>
      <family val="2"/>
    </font>
    <font>
      <b/>
      <sz val="13"/>
      <color theme="1"/>
      <name val="Arial"/>
      <family val="2"/>
    </font>
    <font>
      <sz val="9"/>
      <color theme="1"/>
      <name val="Arial"/>
      <family val="2"/>
    </font>
    <font>
      <b/>
      <sz val="9"/>
      <color theme="1"/>
      <name val="Arial"/>
      <family val="2"/>
    </font>
    <font>
      <i/>
      <sz val="9"/>
      <color theme="1"/>
      <name val="Arial"/>
      <family val="2"/>
    </font>
    <font>
      <sz val="9.5"/>
      <color theme="1"/>
      <name val="Arial"/>
      <family val="2"/>
    </font>
    <font>
      <b/>
      <sz val="9.5"/>
      <color theme="1"/>
      <name val="Arial"/>
      <family val="2"/>
    </font>
    <font>
      <u/>
      <sz val="11"/>
      <color theme="10"/>
      <name val="Aptos Narrow"/>
      <family val="2"/>
      <scheme val="minor"/>
    </font>
    <font>
      <sz val="9.5"/>
      <color rgb="FF333333"/>
      <name val="Arial"/>
      <family val="2"/>
    </font>
    <font>
      <sz val="9"/>
      <color theme="1"/>
      <name val="Aptos Narrow"/>
      <family val="2"/>
      <scheme val="minor"/>
    </font>
    <font>
      <u/>
      <sz val="9.5"/>
      <color theme="10"/>
      <name val="Arial"/>
      <family val="2"/>
    </font>
    <font>
      <sz val="9"/>
      <name val="Arial"/>
      <family val="2"/>
    </font>
    <font>
      <b/>
      <i/>
      <sz val="9"/>
      <color theme="1"/>
      <name val="Arial"/>
      <family val="2"/>
    </font>
    <font>
      <sz val="8.5"/>
      <name val="Arial"/>
      <family val="2"/>
    </font>
    <font>
      <sz val="8.5"/>
      <color theme="1"/>
      <name val="Arial"/>
      <family val="2"/>
    </font>
    <font>
      <b/>
      <sz val="8.5"/>
      <color theme="1"/>
      <name val="Arial"/>
      <family val="2"/>
    </font>
    <font>
      <b/>
      <sz val="11"/>
      <color theme="1"/>
      <name val="Arial"/>
      <family val="2"/>
    </font>
    <font>
      <b/>
      <sz val="9"/>
      <name val="Arial"/>
      <family val="2"/>
    </font>
    <font>
      <b/>
      <sz val="11"/>
      <color theme="1"/>
      <name val="Aptos Narrow"/>
      <family val="2"/>
      <scheme val="minor"/>
    </font>
    <font>
      <sz val="11"/>
      <color rgb="FFFF0000"/>
      <name val="Aptos Narrow"/>
      <family val="2"/>
      <scheme val="minor"/>
    </font>
    <font>
      <sz val="9"/>
      <color rgb="FF000000"/>
      <name val="Arial"/>
      <family val="2"/>
    </font>
    <font>
      <b/>
      <sz val="8"/>
      <color theme="1"/>
      <name val="Arial"/>
      <family val="2"/>
    </font>
    <font>
      <i/>
      <sz val="9"/>
      <name val="Arial"/>
      <family val="2"/>
    </font>
    <font>
      <sz val="8.6999999999999993"/>
      <color theme="1"/>
      <name val="Arial"/>
      <family val="2"/>
    </font>
    <font>
      <u/>
      <sz val="10"/>
      <color rgb="FF0000FF"/>
      <name val="Arial"/>
      <family val="2"/>
    </font>
    <font>
      <u/>
      <sz val="10"/>
      <color rgb="FF0000FF"/>
      <name val="Aptos Narrow"/>
      <family val="2"/>
      <scheme val="minor"/>
    </font>
    <font>
      <b/>
      <sz val="9"/>
      <color theme="1"/>
      <name val="Aptos Narrow"/>
      <family val="2"/>
      <scheme val="minor"/>
    </font>
    <font>
      <sz val="9"/>
      <color rgb="FF000000"/>
      <name val="Aptos Narrow"/>
      <family val="2"/>
      <scheme val="minor"/>
    </font>
    <font>
      <b/>
      <sz val="8"/>
      <name val="Arial"/>
      <family val="2"/>
    </font>
    <font>
      <sz val="20"/>
      <color rgb="FFFFFF00"/>
      <name val="Aptos Narrow"/>
      <family val="2"/>
      <scheme val="minor"/>
    </font>
    <font>
      <b/>
      <sz val="13"/>
      <color theme="1"/>
      <name val="Aptos Narrow"/>
      <family val="2"/>
      <scheme val="minor"/>
    </font>
    <font>
      <sz val="13"/>
      <color theme="1"/>
      <name val="Aptos Narrow"/>
      <family val="2"/>
      <scheme val="minor"/>
    </font>
    <font>
      <sz val="13"/>
      <color rgb="FF000000"/>
      <name val="Calibri"/>
      <family val="2"/>
    </font>
    <font>
      <b/>
      <sz val="9"/>
      <color rgb="FF000000"/>
      <name val="Arial"/>
      <family val="2"/>
    </font>
    <font>
      <sz val="11"/>
      <name val="Aptos Narrow"/>
      <family val="2"/>
      <scheme val="minor"/>
    </font>
    <font>
      <b/>
      <sz val="11"/>
      <name val="Aptos Narrow"/>
      <family val="2"/>
      <scheme val="minor"/>
    </font>
    <font>
      <b/>
      <sz val="10"/>
      <color rgb="FF000000"/>
      <name val="Arial"/>
      <family val="2"/>
    </font>
    <font>
      <sz val="11"/>
      <color rgb="FF000000"/>
      <name val="Aptos Narrow"/>
      <family val="2"/>
    </font>
    <font>
      <b/>
      <sz val="11"/>
      <color rgb="FF000000"/>
      <name val="Aptos Narrow"/>
      <family val="2"/>
    </font>
    <font>
      <b/>
      <sz val="10"/>
      <name val="Arial"/>
      <family val="2"/>
    </font>
    <font>
      <u/>
      <sz val="11"/>
      <name val="Aptos Narrow"/>
      <family val="2"/>
      <scheme val="minor"/>
    </font>
    <font>
      <i/>
      <sz val="11"/>
      <color rgb="FF000000"/>
      <name val="Aptos Narrow"/>
      <family val="2"/>
    </font>
    <font>
      <i/>
      <sz val="11"/>
      <color theme="1"/>
      <name val="Aptos Narrow"/>
      <family val="2"/>
      <scheme val="minor"/>
    </font>
    <font>
      <b/>
      <u/>
      <sz val="11"/>
      <color theme="1"/>
      <name val="Aptos Narrow"/>
      <family val="2"/>
      <scheme val="minor"/>
    </font>
    <font>
      <u/>
      <sz val="11"/>
      <color rgb="FF000000"/>
      <name val="Aptos Narrow"/>
      <family val="2"/>
    </font>
    <font>
      <b/>
      <sz val="11"/>
      <name val="Aptos Narrow"/>
      <family val="2"/>
    </font>
    <font>
      <sz val="8"/>
      <name val="Arial"/>
      <family val="2"/>
    </font>
    <font>
      <sz val="11"/>
      <color theme="1"/>
      <name val="Aptos"/>
      <family val="2"/>
      <charset val="1"/>
    </font>
    <font>
      <sz val="11"/>
      <color rgb="FF242424"/>
      <name val="Aptos Narrow"/>
      <family val="2"/>
    </font>
    <font>
      <sz val="10"/>
      <color theme="1"/>
      <name val="Times New Roman"/>
      <family val="1"/>
      <charset val="1"/>
    </font>
    <font>
      <sz val="11"/>
      <color theme="1"/>
      <name val="Aptos Narrow"/>
      <family val="2"/>
      <scheme val="minor"/>
    </font>
    <font>
      <sz val="9"/>
      <color rgb="FF000000"/>
      <name val="Calibri"/>
      <family val="2"/>
    </font>
    <font>
      <sz val="11"/>
      <color theme="1"/>
      <name val="Calibri"/>
      <family val="2"/>
    </font>
    <font>
      <sz val="8"/>
      <name val="Aptos Narrow"/>
      <family val="2"/>
      <scheme val="minor"/>
    </font>
  </fonts>
  <fills count="15">
    <fill>
      <patternFill patternType="none"/>
    </fill>
    <fill>
      <patternFill patternType="gray125"/>
    </fill>
    <fill>
      <patternFill patternType="solid">
        <fgColor rgb="FFA6C7DA"/>
        <bgColor indexed="64"/>
      </patternFill>
    </fill>
    <fill>
      <patternFill patternType="solid">
        <fgColor rgb="FFE7F0F5"/>
        <bgColor indexed="64"/>
      </patternFill>
    </fill>
    <fill>
      <patternFill patternType="solid">
        <fgColor theme="0" tint="-0.14999847407452621"/>
        <bgColor indexed="64"/>
      </patternFill>
    </fill>
    <fill>
      <patternFill patternType="solid">
        <fgColor theme="0"/>
        <bgColor indexed="64"/>
      </patternFill>
    </fill>
    <fill>
      <patternFill patternType="solid">
        <fgColor rgb="FFFAFAFA"/>
        <bgColor indexed="64"/>
      </patternFill>
    </fill>
    <fill>
      <patternFill patternType="solid">
        <fgColor rgb="FFF9F9F9"/>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BDD7EE"/>
      </patternFill>
    </fill>
    <fill>
      <patternFill patternType="solid">
        <fgColor theme="3" tint="0.74999237037263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rgb="FFDDDDDD"/>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right style="thin">
        <color indexed="64"/>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rgb="FF000000"/>
      </left>
      <right/>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13" fillId="0" borderId="0"/>
  </cellStyleXfs>
  <cellXfs count="346">
    <xf numFmtId="0" fontId="0" fillId="0" borderId="0" xfId="0"/>
    <xf numFmtId="0" fontId="8" fillId="0" borderId="0" xfId="0" applyFont="1"/>
    <xf numFmtId="0" fontId="0" fillId="0" borderId="0" xfId="0" applyAlignment="1">
      <alignment vertical="top"/>
    </xf>
    <xf numFmtId="0" fontId="11" fillId="0" borderId="0" xfId="0" applyFont="1"/>
    <xf numFmtId="0" fontId="14" fillId="6" borderId="13" xfId="0" applyFont="1" applyFill="1" applyBorder="1" applyAlignment="1">
      <alignment vertical="top" wrapText="1"/>
    </xf>
    <xf numFmtId="0" fontId="14" fillId="7" borderId="13" xfId="0" applyFont="1" applyFill="1" applyBorder="1" applyAlignment="1">
      <alignment vertical="top" wrapText="1"/>
    </xf>
    <xf numFmtId="0" fontId="0" fillId="0" borderId="0" xfId="0" applyProtection="1">
      <protection locked="0"/>
    </xf>
    <xf numFmtId="0" fontId="8" fillId="0" borderId="0" xfId="0" applyFont="1" applyAlignment="1">
      <alignment wrapText="1"/>
    </xf>
    <xf numFmtId="0" fontId="8" fillId="0" borderId="0" xfId="0" applyFont="1" applyAlignment="1">
      <alignment horizontal="left" vertical="top" wrapText="1"/>
    </xf>
    <xf numFmtId="0" fontId="8" fillId="0" borderId="0" xfId="0" applyFont="1" applyAlignment="1">
      <alignment vertical="top"/>
    </xf>
    <xf numFmtId="0" fontId="16" fillId="0" borderId="0" xfId="1" applyFont="1" applyAlignment="1">
      <alignment horizontal="left"/>
    </xf>
    <xf numFmtId="0" fontId="11" fillId="0" borderId="0" xfId="0" applyFont="1" applyAlignment="1">
      <alignment horizontal="left"/>
    </xf>
    <xf numFmtId="0" fontId="9" fillId="0" borderId="0" xfId="0" applyFont="1" applyProtection="1">
      <protection locked="0"/>
    </xf>
    <xf numFmtId="0" fontId="15" fillId="0" borderId="0" xfId="0" applyFont="1" applyProtection="1">
      <protection locked="0"/>
    </xf>
    <xf numFmtId="0" fontId="8" fillId="5" borderId="0" xfId="0" applyFont="1" applyFill="1" applyAlignment="1" applyProtection="1">
      <alignment vertical="center"/>
      <protection locked="0"/>
    </xf>
    <xf numFmtId="0" fontId="15" fillId="0" borderId="0" xfId="0" applyFont="1"/>
    <xf numFmtId="0" fontId="8" fillId="0" borderId="0" xfId="0" applyFont="1" applyAlignment="1" applyProtection="1">
      <alignment vertical="center"/>
      <protection locked="0"/>
    </xf>
    <xf numFmtId="0" fontId="9" fillId="0" borderId="0" xfId="0" applyFont="1" applyAlignment="1" applyProtection="1">
      <alignment wrapText="1"/>
      <protection locked="0"/>
    </xf>
    <xf numFmtId="0" fontId="9" fillId="5" borderId="0" xfId="0" applyFont="1" applyFill="1" applyAlignment="1" applyProtection="1">
      <alignment wrapText="1"/>
      <protection locked="0"/>
    </xf>
    <xf numFmtId="0" fontId="8" fillId="0" borderId="0" xfId="0" applyFont="1" applyAlignment="1">
      <alignment vertical="top" wrapText="1"/>
    </xf>
    <xf numFmtId="0" fontId="17" fillId="5" borderId="0" xfId="0" applyFont="1" applyFill="1" applyAlignment="1" applyProtection="1">
      <alignment vertical="center" wrapText="1"/>
      <protection locked="0"/>
    </xf>
    <xf numFmtId="0" fontId="8" fillId="0" borderId="0" xfId="0" applyFont="1" applyAlignment="1">
      <alignment horizontal="center" vertical="center"/>
    </xf>
    <xf numFmtId="0" fontId="9" fillId="0" borderId="0" xfId="0" applyFont="1" applyAlignment="1">
      <alignment horizontal="center"/>
    </xf>
    <xf numFmtId="0" fontId="9" fillId="0" borderId="0" xfId="0" applyFont="1" applyAlignment="1">
      <alignment horizontal="center" vertical="top" wrapText="1"/>
    </xf>
    <xf numFmtId="0" fontId="9" fillId="0" borderId="0" xfId="0" applyFont="1" applyAlignment="1">
      <alignment horizontal="left" vertical="top"/>
    </xf>
    <xf numFmtId="0" fontId="12" fillId="0" borderId="0" xfId="0" applyFont="1" applyAlignment="1">
      <alignment horizontal="left"/>
    </xf>
    <xf numFmtId="0" fontId="11" fillId="0" borderId="0" xfId="0" quotePrefix="1" applyFont="1" applyAlignment="1">
      <alignment horizontal="left"/>
    </xf>
    <xf numFmtId="0" fontId="11" fillId="0" borderId="0" xfId="0" quotePrefix="1" applyFont="1"/>
    <xf numFmtId="0" fontId="8" fillId="0" borderId="1" xfId="0" applyFont="1" applyBorder="1" applyAlignment="1">
      <alignment vertical="top" wrapText="1"/>
    </xf>
    <xf numFmtId="0" fontId="9" fillId="0" borderId="0" xfId="0" applyFont="1" applyAlignment="1">
      <alignment horizontal="left"/>
    </xf>
    <xf numFmtId="0" fontId="6" fillId="0" borderId="0" xfId="0" applyFont="1" applyAlignment="1">
      <alignment horizontal="left"/>
    </xf>
    <xf numFmtId="0" fontId="13" fillId="0" borderId="0" xfId="1"/>
    <xf numFmtId="0" fontId="24" fillId="0" borderId="0" xfId="0" applyFont="1"/>
    <xf numFmtId="0" fontId="9" fillId="0" borderId="0" xfId="0" applyFont="1"/>
    <xf numFmtId="0" fontId="18" fillId="0" borderId="1" xfId="0" applyFont="1" applyBorder="1" applyAlignment="1">
      <alignment vertical="center" wrapText="1"/>
    </xf>
    <xf numFmtId="0" fontId="28" fillId="0" borderId="0" xfId="0" applyFont="1" applyAlignment="1" applyProtection="1">
      <alignment vertical="center" wrapText="1"/>
      <protection locked="0"/>
    </xf>
    <xf numFmtId="0" fontId="19" fillId="5" borderId="0" xfId="0" applyFont="1" applyFill="1" applyAlignment="1" applyProtection="1">
      <alignment horizontal="left" wrapText="1"/>
      <protection locked="0"/>
    </xf>
    <xf numFmtId="0" fontId="23" fillId="5" borderId="0" xfId="0" applyFont="1" applyFill="1" applyAlignment="1" applyProtection="1">
      <alignment vertical="center" wrapText="1"/>
      <protection locked="0"/>
    </xf>
    <xf numFmtId="0" fontId="0" fillId="0" borderId="0" xfId="0" applyAlignment="1">
      <alignment vertical="center" wrapText="1"/>
    </xf>
    <xf numFmtId="0" fontId="31" fillId="0" borderId="0" xfId="1" applyFont="1" applyAlignment="1">
      <alignment wrapText="1"/>
    </xf>
    <xf numFmtId="0" fontId="22" fillId="0" borderId="0" xfId="0" applyFont="1" applyAlignment="1">
      <alignment horizontal="left"/>
    </xf>
    <xf numFmtId="0" fontId="15" fillId="0" borderId="0" xfId="0" applyFont="1" applyAlignment="1">
      <alignment vertical="top" wrapText="1"/>
    </xf>
    <xf numFmtId="0" fontId="32" fillId="0" borderId="0" xfId="0" applyFont="1" applyAlignment="1">
      <alignment wrapText="1"/>
    </xf>
    <xf numFmtId="0" fontId="0" fillId="0" borderId="0" xfId="0" applyAlignment="1">
      <alignment horizontal="left"/>
    </xf>
    <xf numFmtId="0" fontId="8" fillId="0" borderId="0" xfId="0" applyFont="1" applyAlignment="1">
      <alignment horizontal="left"/>
    </xf>
    <xf numFmtId="0" fontId="35" fillId="0" borderId="0" xfId="0" applyFont="1" applyAlignment="1">
      <alignment horizontal="left"/>
    </xf>
    <xf numFmtId="0" fontId="36" fillId="0" borderId="0" xfId="0" applyFont="1"/>
    <xf numFmtId="0" fontId="37" fillId="0" borderId="0" xfId="0" applyFont="1"/>
    <xf numFmtId="0" fontId="13" fillId="0" borderId="0" xfId="1" applyAlignment="1">
      <alignment horizontal="left"/>
    </xf>
    <xf numFmtId="0" fontId="27" fillId="3" borderId="1" xfId="0" applyFont="1" applyFill="1" applyBorder="1" applyAlignment="1">
      <alignment horizontal="center" vertical="center" wrapText="1"/>
    </xf>
    <xf numFmtId="0" fontId="38" fillId="0" borderId="0" xfId="0" applyFont="1"/>
    <xf numFmtId="0" fontId="46" fillId="0" borderId="0" xfId="1" applyFont="1"/>
    <xf numFmtId="0" fontId="10" fillId="0" borderId="0" xfId="0" applyFont="1" applyAlignment="1">
      <alignment vertical="top" wrapText="1"/>
    </xf>
    <xf numFmtId="0" fontId="0" fillId="8" borderId="41" xfId="0" applyFill="1" applyBorder="1" applyAlignment="1">
      <alignment vertical="center" wrapText="1"/>
    </xf>
    <xf numFmtId="0" fontId="0" fillId="8" borderId="40" xfId="0" applyFill="1" applyBorder="1" applyAlignment="1">
      <alignment vertical="center" wrapText="1"/>
    </xf>
    <xf numFmtId="0" fontId="0" fillId="11" borderId="41" xfId="0" applyFill="1" applyBorder="1" applyAlignment="1">
      <alignment vertical="center" wrapText="1"/>
    </xf>
    <xf numFmtId="0" fontId="0" fillId="11" borderId="40" xfId="0" applyFill="1" applyBorder="1" applyAlignment="1">
      <alignment vertical="center" wrapText="1"/>
    </xf>
    <xf numFmtId="0" fontId="24" fillId="9" borderId="34" xfId="0" applyFont="1" applyFill="1" applyBorder="1" applyAlignment="1">
      <alignment vertical="center" wrapText="1"/>
    </xf>
    <xf numFmtId="0" fontId="24" fillId="9" borderId="36" xfId="0" applyFont="1" applyFill="1" applyBorder="1" applyAlignment="1">
      <alignment vertical="center" wrapText="1"/>
    </xf>
    <xf numFmtId="0" fontId="0" fillId="9" borderId="37" xfId="0" applyFill="1" applyBorder="1" applyAlignment="1">
      <alignment vertical="center" wrapText="1"/>
    </xf>
    <xf numFmtId="0" fontId="0" fillId="9" borderId="38" xfId="0" applyFill="1" applyBorder="1" applyAlignment="1">
      <alignment vertical="center" wrapText="1"/>
    </xf>
    <xf numFmtId="0" fontId="43" fillId="10" borderId="32" xfId="0" applyFont="1" applyFill="1" applyBorder="1"/>
    <xf numFmtId="0" fontId="43" fillId="10" borderId="33" xfId="0" applyFont="1" applyFill="1" applyBorder="1"/>
    <xf numFmtId="0" fontId="44" fillId="10" borderId="34" xfId="0" applyFont="1" applyFill="1" applyBorder="1" applyAlignment="1">
      <alignment wrapText="1"/>
    </xf>
    <xf numFmtId="0" fontId="44" fillId="10" borderId="36" xfId="0" applyFont="1" applyFill="1" applyBorder="1" applyAlignment="1">
      <alignment wrapText="1"/>
    </xf>
    <xf numFmtId="0" fontId="43" fillId="10" borderId="37" xfId="0" applyFont="1" applyFill="1" applyBorder="1" applyAlignment="1">
      <alignment wrapText="1"/>
    </xf>
    <xf numFmtId="0" fontId="43" fillId="10" borderId="38" xfId="0" applyFont="1" applyFill="1" applyBorder="1" applyAlignment="1">
      <alignment wrapText="1"/>
    </xf>
    <xf numFmtId="0" fontId="47" fillId="10" borderId="0" xfId="0" applyFont="1" applyFill="1" applyAlignment="1">
      <alignment wrapText="1"/>
    </xf>
    <xf numFmtId="0" fontId="47" fillId="10" borderId="35" xfId="0" applyFont="1" applyFill="1" applyBorder="1" applyAlignment="1">
      <alignment wrapText="1"/>
    </xf>
    <xf numFmtId="0" fontId="48" fillId="9" borderId="32" xfId="0" applyFont="1" applyFill="1" applyBorder="1"/>
    <xf numFmtId="0" fontId="48" fillId="9" borderId="33" xfId="0" applyFont="1" applyFill="1" applyBorder="1"/>
    <xf numFmtId="0" fontId="48" fillId="9" borderId="0" xfId="0" applyFont="1" applyFill="1" applyAlignment="1">
      <alignment vertical="center" wrapText="1"/>
    </xf>
    <xf numFmtId="0" fontId="48" fillId="9" borderId="35" xfId="0" applyFont="1" applyFill="1" applyBorder="1" applyAlignment="1">
      <alignment vertical="center" wrapText="1"/>
    </xf>
    <xf numFmtId="0" fontId="49" fillId="8" borderId="39" xfId="0" applyFont="1" applyFill="1" applyBorder="1" applyAlignment="1">
      <alignment horizontal="center" vertical="center" wrapText="1"/>
    </xf>
    <xf numFmtId="0" fontId="49" fillId="11" borderId="39" xfId="0" applyFont="1" applyFill="1" applyBorder="1" applyAlignment="1">
      <alignment horizontal="center" vertical="center" wrapText="1"/>
    </xf>
    <xf numFmtId="0" fontId="50" fillId="9" borderId="31" xfId="0" applyFont="1" applyFill="1" applyBorder="1"/>
    <xf numFmtId="0" fontId="50" fillId="10" borderId="31" xfId="0" applyFont="1" applyFill="1" applyBorder="1"/>
    <xf numFmtId="0" fontId="41" fillId="12" borderId="31" xfId="0" applyFont="1" applyFill="1" applyBorder="1"/>
    <xf numFmtId="0" fontId="41" fillId="12" borderId="32" xfId="0" applyFont="1" applyFill="1" applyBorder="1"/>
    <xf numFmtId="0" fontId="41" fillId="12" borderId="33" xfId="0" applyFont="1" applyFill="1" applyBorder="1"/>
    <xf numFmtId="0" fontId="25" fillId="12" borderId="34" xfId="0" applyFont="1" applyFill="1" applyBorder="1"/>
    <xf numFmtId="0" fontId="25" fillId="12" borderId="0" xfId="0" applyFont="1" applyFill="1"/>
    <xf numFmtId="0" fontId="40" fillId="12" borderId="30" xfId="0" applyFont="1" applyFill="1" applyBorder="1"/>
    <xf numFmtId="0" fontId="25" fillId="12" borderId="35" xfId="0" applyFont="1" applyFill="1" applyBorder="1"/>
    <xf numFmtId="0" fontId="40" fillId="12" borderId="40" xfId="0" applyFont="1" applyFill="1" applyBorder="1"/>
    <xf numFmtId="0" fontId="25" fillId="12" borderId="36" xfId="0" applyFont="1" applyFill="1" applyBorder="1"/>
    <xf numFmtId="0" fontId="25" fillId="12" borderId="37" xfId="0" applyFont="1" applyFill="1" applyBorder="1"/>
    <xf numFmtId="0" fontId="25" fillId="12" borderId="38" xfId="0" applyFont="1" applyFill="1" applyBorder="1"/>
    <xf numFmtId="0" fontId="0" fillId="0" borderId="49" xfId="0" applyBorder="1"/>
    <xf numFmtId="0" fontId="51" fillId="13" borderId="46" xfId="0" applyFont="1" applyFill="1" applyBorder="1" applyAlignment="1">
      <alignment vertical="top" wrapText="1"/>
    </xf>
    <xf numFmtId="0" fontId="36" fillId="0" borderId="49" xfId="0" applyFont="1" applyBorder="1"/>
    <xf numFmtId="0" fontId="51" fillId="13" borderId="46" xfId="0" applyFont="1" applyFill="1" applyBorder="1" applyAlignment="1" applyProtection="1">
      <alignment vertical="top" wrapText="1"/>
      <protection locked="0"/>
    </xf>
    <xf numFmtId="10" fontId="8" fillId="5" borderId="46" xfId="0" applyNumberFormat="1" applyFont="1" applyFill="1" applyBorder="1" applyAlignment="1">
      <alignment vertical="top" wrapText="1"/>
    </xf>
    <xf numFmtId="10" fontId="8" fillId="5" borderId="46" xfId="0" applyNumberFormat="1" applyFont="1" applyFill="1" applyBorder="1" applyAlignment="1">
      <alignment horizontal="center" vertical="center" wrapText="1"/>
    </xf>
    <xf numFmtId="0" fontId="8" fillId="0" borderId="49" xfId="0" applyFont="1" applyBorder="1" applyAlignment="1">
      <alignment horizontal="left" vertical="top" wrapText="1"/>
    </xf>
    <xf numFmtId="0" fontId="9" fillId="0" borderId="49" xfId="0" applyFont="1" applyBorder="1" applyAlignment="1">
      <alignment horizontal="left" vertical="top" wrapText="1"/>
    </xf>
    <xf numFmtId="0" fontId="8" fillId="5" borderId="49" xfId="0" applyFont="1" applyFill="1" applyBorder="1" applyAlignment="1">
      <alignment vertical="top" wrapText="1"/>
    </xf>
    <xf numFmtId="0" fontId="9" fillId="5" borderId="49" xfId="0" applyFont="1" applyFill="1" applyBorder="1" applyAlignment="1">
      <alignment vertical="top" wrapText="1"/>
    </xf>
    <xf numFmtId="0" fontId="8" fillId="0" borderId="49" xfId="0" applyFont="1" applyBorder="1" applyAlignment="1">
      <alignment vertical="top" wrapText="1"/>
    </xf>
    <xf numFmtId="10" fontId="9" fillId="5" borderId="49" xfId="0" applyNumberFormat="1" applyFont="1" applyFill="1" applyBorder="1" applyAlignment="1">
      <alignment vertical="top" wrapText="1"/>
    </xf>
    <xf numFmtId="0" fontId="28" fillId="0" borderId="49" xfId="0" applyFont="1" applyBorder="1" applyAlignment="1" applyProtection="1">
      <alignment vertical="center"/>
      <protection locked="0"/>
    </xf>
    <xf numFmtId="0" fontId="34" fillId="0" borderId="49" xfId="0" applyFont="1" applyBorder="1" applyAlignment="1" applyProtection="1">
      <alignment vertical="center"/>
      <protection locked="0"/>
    </xf>
    <xf numFmtId="2" fontId="9" fillId="0" borderId="49" xfId="0" applyNumberFormat="1" applyFont="1" applyBorder="1" applyAlignment="1">
      <alignment horizontal="center" vertical="center" wrapText="1"/>
    </xf>
    <xf numFmtId="2" fontId="9" fillId="0" borderId="49" xfId="0" applyNumberFormat="1" applyFont="1" applyBorder="1" applyAlignment="1">
      <alignment vertical="top" wrapText="1"/>
    </xf>
    <xf numFmtId="0" fontId="9" fillId="0" borderId="49" xfId="0" applyFont="1" applyBorder="1" applyAlignment="1">
      <alignment vertical="top"/>
    </xf>
    <xf numFmtId="0" fontId="4" fillId="5" borderId="49" xfId="0" applyFont="1" applyFill="1" applyBorder="1" applyAlignment="1">
      <alignment horizontal="center" vertical="center"/>
    </xf>
    <xf numFmtId="0" fontId="8" fillId="0" borderId="49" xfId="0" applyFont="1" applyBorder="1" applyAlignment="1">
      <alignment horizontal="center" vertical="top"/>
    </xf>
    <xf numFmtId="0" fontId="4" fillId="0" borderId="49" xfId="0" applyFont="1" applyBorder="1" applyAlignment="1">
      <alignment vertical="top" wrapText="1"/>
    </xf>
    <xf numFmtId="0" fontId="0" fillId="0" borderId="50" xfId="0" applyBorder="1"/>
    <xf numFmtId="0" fontId="8" fillId="5" borderId="46" xfId="0" applyFont="1" applyFill="1" applyBorder="1" applyAlignment="1">
      <alignment vertical="top" wrapText="1"/>
    </xf>
    <xf numFmtId="0" fontId="56" fillId="5" borderId="46" xfId="0" applyFont="1" applyFill="1" applyBorder="1" applyAlignment="1">
      <alignment vertical="top" wrapText="1"/>
    </xf>
    <xf numFmtId="0" fontId="0" fillId="5" borderId="46" xfId="0" applyFill="1" applyBorder="1" applyAlignment="1">
      <alignment wrapText="1"/>
    </xf>
    <xf numFmtId="0" fontId="23" fillId="13" borderId="46" xfId="0" applyFont="1" applyFill="1" applyBorder="1" applyAlignment="1">
      <alignment vertical="top" wrapText="1"/>
    </xf>
    <xf numFmtId="0" fontId="17" fillId="0" borderId="46" xfId="0" applyFont="1" applyBorder="1" applyAlignment="1">
      <alignment vertical="top" wrapText="1"/>
    </xf>
    <xf numFmtId="10" fontId="17" fillId="0" borderId="46" xfId="0" applyNumberFormat="1" applyFont="1" applyBorder="1" applyAlignment="1">
      <alignment vertical="top" wrapText="1"/>
    </xf>
    <xf numFmtId="0" fontId="8" fillId="0" borderId="47" xfId="0" applyFont="1" applyBorder="1"/>
    <xf numFmtId="0" fontId="8" fillId="0" borderId="48" xfId="0" applyFont="1" applyBorder="1"/>
    <xf numFmtId="10" fontId="17" fillId="0" borderId="46" xfId="0" applyNumberFormat="1" applyFont="1" applyBorder="1" applyAlignment="1" applyProtection="1">
      <alignment vertical="top" wrapText="1"/>
      <protection locked="0"/>
    </xf>
    <xf numFmtId="0" fontId="1" fillId="0" borderId="0" xfId="0" applyFont="1" applyAlignment="1">
      <alignment vertical="top" wrapText="1"/>
    </xf>
    <xf numFmtId="0" fontId="1" fillId="0" borderId="49" xfId="0" applyFont="1" applyBorder="1" applyAlignment="1">
      <alignment horizontal="left" vertical="top" wrapText="1"/>
    </xf>
    <xf numFmtId="0" fontId="5" fillId="0" borderId="0" xfId="0" applyFont="1" applyAlignment="1">
      <alignment horizontal="center" vertical="center"/>
    </xf>
    <xf numFmtId="0" fontId="0" fillId="0" borderId="0" xfId="0"/>
    <xf numFmtId="0" fontId="3" fillId="0" borderId="0" xfId="0" applyFont="1" applyAlignment="1">
      <alignment horizontal="center" vertical="center"/>
    </xf>
    <xf numFmtId="0" fontId="2" fillId="0" borderId="0" xfId="0" applyFont="1" applyAlignment="1">
      <alignment horizontal="center" vertical="center"/>
    </xf>
    <xf numFmtId="0" fontId="8" fillId="2" borderId="1" xfId="0" applyFont="1" applyFill="1" applyBorder="1" applyAlignment="1" applyProtection="1">
      <alignment horizontal="left" vertical="center" wrapText="1"/>
      <protection locked="0"/>
    </xf>
    <xf numFmtId="0" fontId="0" fillId="0" borderId="10" xfId="0" applyBorder="1" applyProtection="1">
      <protection locked="0"/>
    </xf>
    <xf numFmtId="0" fontId="0" fillId="0" borderId="11" xfId="0" applyBorder="1" applyProtection="1">
      <protection locked="0"/>
    </xf>
    <xf numFmtId="0" fontId="8" fillId="2" borderId="1" xfId="0" applyFont="1" applyFill="1" applyBorder="1" applyAlignment="1" applyProtection="1">
      <alignment vertical="center" wrapText="1"/>
      <protection locked="0"/>
    </xf>
    <xf numFmtId="0" fontId="8" fillId="5" borderId="1" xfId="0" applyFont="1" applyFill="1" applyBorder="1" applyAlignment="1" applyProtection="1">
      <alignment vertical="center"/>
      <protection locked="0"/>
    </xf>
    <xf numFmtId="0" fontId="8" fillId="0" borderId="1" xfId="0" applyFont="1" applyBorder="1" applyAlignment="1">
      <alignment vertical="top" wrapText="1"/>
    </xf>
    <xf numFmtId="0" fontId="0" fillId="0" borderId="5" xfId="0" applyBorder="1"/>
    <xf numFmtId="0" fontId="0" fillId="0" borderId="6" xfId="0" applyBorder="1"/>
    <xf numFmtId="0" fontId="0" fillId="0" borderId="8" xfId="0" applyBorder="1"/>
    <xf numFmtId="0" fontId="0" fillId="0" borderId="2" xfId="0" applyBorder="1"/>
    <xf numFmtId="0" fontId="0" fillId="0" borderId="9" xfId="0" applyBorder="1"/>
    <xf numFmtId="0" fontId="0" fillId="0" borderId="16" xfId="0" applyBorder="1"/>
    <xf numFmtId="0" fontId="6" fillId="0" borderId="0" xfId="0" applyFont="1" applyProtection="1">
      <protection locked="0"/>
    </xf>
    <xf numFmtId="0" fontId="0" fillId="0" borderId="0" xfId="0" applyProtection="1">
      <protection locked="0"/>
    </xf>
    <xf numFmtId="0" fontId="8" fillId="5" borderId="1" xfId="0" applyFont="1" applyFill="1" applyBorder="1" applyAlignment="1" applyProtection="1">
      <alignment horizontal="left" vertical="center" wrapText="1"/>
      <protection locked="0"/>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xf numFmtId="0" fontId="9" fillId="0" borderId="0" xfId="0" applyFont="1" applyProtection="1">
      <protection locked="0"/>
    </xf>
    <xf numFmtId="0" fontId="8" fillId="0" borderId="1" xfId="0" applyFont="1" applyBorder="1" applyAlignment="1">
      <alignment horizontal="center" vertical="top" wrapText="1"/>
    </xf>
    <xf numFmtId="0" fontId="8" fillId="5" borderId="1" xfId="0" applyFont="1" applyFill="1" applyBorder="1" applyAlignment="1" applyProtection="1">
      <alignment vertical="center" wrapText="1"/>
      <protection locked="0"/>
    </xf>
    <xf numFmtId="0" fontId="8" fillId="0" borderId="12" xfId="0" applyFont="1" applyBorder="1" applyAlignment="1">
      <alignment vertical="top" wrapText="1"/>
    </xf>
    <xf numFmtId="0" fontId="0" fillId="0" borderId="10" xfId="0" applyBorder="1"/>
    <xf numFmtId="0" fontId="8" fillId="2" borderId="1" xfId="0" applyFont="1" applyFill="1" applyBorder="1" applyAlignment="1" applyProtection="1">
      <alignment vertical="center"/>
      <protection locked="0"/>
    </xf>
    <xf numFmtId="0" fontId="7" fillId="0" borderId="0" xfId="0" applyFont="1" applyAlignment="1" applyProtection="1">
      <alignment horizontal="center" vertical="top"/>
      <protection locked="0"/>
    </xf>
    <xf numFmtId="0" fontId="8" fillId="0" borderId="1" xfId="0" applyFont="1" applyBorder="1" applyAlignment="1" applyProtection="1">
      <alignment vertical="center" wrapText="1"/>
      <protection locked="0"/>
    </xf>
    <xf numFmtId="0" fontId="9" fillId="2" borderId="1" xfId="0" applyFont="1" applyFill="1" applyBorder="1" applyAlignment="1" applyProtection="1">
      <alignment horizontal="center" vertical="center"/>
      <protection locked="0"/>
    </xf>
    <xf numFmtId="0" fontId="53" fillId="0" borderId="1" xfId="0" applyFont="1" applyBorder="1" applyAlignment="1">
      <alignment vertical="top" wrapText="1"/>
    </xf>
    <xf numFmtId="0" fontId="9" fillId="0" borderId="0" xfId="0" applyFont="1" applyAlignment="1" applyProtection="1">
      <alignment wrapText="1"/>
      <protection locked="0"/>
    </xf>
    <xf numFmtId="0" fontId="8" fillId="5" borderId="1" xfId="0" applyFont="1" applyFill="1" applyBorder="1" applyAlignment="1">
      <alignment horizontal="left" vertical="center" wrapText="1"/>
    </xf>
    <xf numFmtId="0" fontId="0" fillId="0" borderId="11" xfId="0" applyBorder="1"/>
    <xf numFmtId="0" fontId="8" fillId="0" borderId="1" xfId="0" applyFont="1" applyBorder="1" applyAlignment="1" applyProtection="1">
      <alignment vertical="center"/>
      <protection locked="0"/>
    </xf>
    <xf numFmtId="0" fontId="4" fillId="0" borderId="0" xfId="0" applyFont="1" applyAlignment="1">
      <alignment horizontal="left" vertical="top"/>
    </xf>
    <xf numFmtId="14" fontId="8" fillId="5" borderId="1" xfId="0" applyNumberFormat="1" applyFont="1" applyFill="1" applyBorder="1" applyAlignment="1" applyProtection="1">
      <alignment horizontal="left" vertical="top" wrapText="1"/>
      <protection locked="0"/>
    </xf>
    <xf numFmtId="164" fontId="8" fillId="5" borderId="1" xfId="0" applyNumberFormat="1" applyFont="1" applyFill="1" applyBorder="1" applyAlignment="1" applyProtection="1">
      <alignment vertical="center" wrapText="1"/>
      <protection locked="0"/>
    </xf>
    <xf numFmtId="14" fontId="8" fillId="5" borderId="1" xfId="0" applyNumberFormat="1" applyFont="1" applyFill="1" applyBorder="1" applyAlignment="1" applyProtection="1">
      <alignment horizontal="left" vertical="center" wrapText="1"/>
      <protection locked="0"/>
    </xf>
    <xf numFmtId="0" fontId="9" fillId="4" borderId="1" xfId="0" applyFont="1" applyFill="1" applyBorder="1" applyAlignment="1">
      <alignment horizontal="center" vertical="center" wrapText="1"/>
    </xf>
    <xf numFmtId="0" fontId="8" fillId="0" borderId="1" xfId="0" applyFont="1" applyBorder="1" applyAlignment="1">
      <alignment vertical="center" wrapText="1"/>
    </xf>
    <xf numFmtId="0" fontId="54" fillId="0" borderId="14" xfId="0" applyFont="1" applyBorder="1" applyAlignment="1">
      <alignment horizontal="center" vertical="top" wrapText="1"/>
    </xf>
    <xf numFmtId="0" fontId="54" fillId="0" borderId="15" xfId="0" applyFont="1" applyBorder="1" applyAlignment="1">
      <alignment horizontal="center" vertical="top" wrapText="1"/>
    </xf>
    <xf numFmtId="0" fontId="54" fillId="0" borderId="16" xfId="0" applyFont="1" applyBorder="1" applyAlignment="1">
      <alignment horizontal="center" vertical="top" wrapText="1"/>
    </xf>
    <xf numFmtId="164" fontId="8" fillId="5" borderId="1" xfId="0" applyNumberFormat="1" applyFont="1" applyFill="1" applyBorder="1" applyAlignment="1">
      <alignment vertical="center" wrapText="1"/>
    </xf>
    <xf numFmtId="0" fontId="6" fillId="0" borderId="0" xfId="0" applyFont="1" applyAlignment="1" applyProtection="1">
      <alignment wrapText="1"/>
      <protection locked="0"/>
    </xf>
    <xf numFmtId="0" fontId="21" fillId="4" borderId="1" xfId="0" applyFont="1" applyFill="1" applyBorder="1" applyAlignment="1">
      <alignment horizontal="center" vertical="center" wrapText="1"/>
    </xf>
    <xf numFmtId="0" fontId="26" fillId="2" borderId="1" xfId="0" applyFont="1" applyFill="1" applyBorder="1" applyAlignment="1" applyProtection="1">
      <alignment vertical="center" wrapText="1"/>
      <protection locked="0"/>
    </xf>
    <xf numFmtId="0" fontId="19" fillId="5" borderId="0" xfId="0" applyFont="1" applyFill="1" applyAlignment="1" applyProtection="1">
      <alignment horizontal="left" wrapText="1"/>
      <protection locked="0"/>
    </xf>
    <xf numFmtId="0" fontId="8" fillId="4" borderId="0" xfId="0" applyFont="1" applyFill="1" applyAlignment="1">
      <alignment vertical="center" wrapText="1"/>
    </xf>
    <xf numFmtId="0" fontId="52" fillId="0" borderId="49" xfId="0" applyFont="1" applyBorder="1" applyAlignment="1">
      <alignment vertical="top" wrapText="1"/>
    </xf>
    <xf numFmtId="0" fontId="17" fillId="0" borderId="46" xfId="0" applyFont="1" applyBorder="1" applyAlignment="1">
      <alignment vertical="top" wrapText="1"/>
    </xf>
    <xf numFmtId="0" fontId="8" fillId="0" borderId="48" xfId="0" applyFont="1" applyBorder="1"/>
    <xf numFmtId="0" fontId="51" fillId="13" borderId="46" xfId="0" applyFont="1" applyFill="1" applyBorder="1" applyAlignment="1">
      <alignment vertical="top" wrapText="1"/>
    </xf>
    <xf numFmtId="0" fontId="0" fillId="0" borderId="48" xfId="0" applyBorder="1"/>
    <xf numFmtId="0" fontId="8" fillId="0" borderId="46" xfId="0" applyFont="1" applyBorder="1" applyAlignment="1">
      <alignment horizontal="left" vertical="top" wrapText="1"/>
    </xf>
    <xf numFmtId="0" fontId="0" fillId="0" borderId="50" xfId="0" applyBorder="1"/>
    <xf numFmtId="17" fontId="8" fillId="0" borderId="46" xfId="0" applyNumberFormat="1" applyFont="1" applyBorder="1" applyAlignment="1">
      <alignment horizontal="left" vertical="top" wrapText="1"/>
    </xf>
    <xf numFmtId="0" fontId="51" fillId="13" borderId="49" xfId="0" applyFont="1" applyFill="1" applyBorder="1" applyAlignment="1">
      <alignment vertical="top" wrapText="1"/>
    </xf>
    <xf numFmtId="0" fontId="8" fillId="0" borderId="49" xfId="0" applyFont="1" applyBorder="1" applyAlignment="1">
      <alignment vertical="top" wrapText="1"/>
    </xf>
    <xf numFmtId="0" fontId="8" fillId="0" borderId="47" xfId="0" applyFont="1" applyBorder="1"/>
    <xf numFmtId="0" fontId="7" fillId="0" borderId="0" xfId="0" applyFont="1" applyAlignment="1">
      <alignment horizontal="center" vertical="center" wrapText="1"/>
    </xf>
    <xf numFmtId="0" fontId="18" fillId="0" borderId="0" xfId="0" applyFont="1" applyAlignment="1">
      <alignment horizontal="center" vertical="top" wrapText="1"/>
    </xf>
    <xf numFmtId="0" fontId="10" fillId="0" borderId="46" xfId="0" applyFont="1" applyBorder="1" applyAlignment="1">
      <alignment vertical="top" wrapText="1"/>
    </xf>
    <xf numFmtId="0" fontId="8" fillId="0" borderId="51" xfId="0" applyFont="1" applyBorder="1"/>
    <xf numFmtId="0" fontId="8" fillId="0" borderId="50" xfId="0" applyFont="1" applyBorder="1"/>
    <xf numFmtId="0" fontId="51" fillId="0" borderId="49" xfId="0" applyFont="1" applyBorder="1" applyAlignment="1">
      <alignment horizontal="center" vertical="center"/>
    </xf>
    <xf numFmtId="0" fontId="8" fillId="0" borderId="0" xfId="0" applyFont="1" applyAlignment="1">
      <alignment vertical="top" wrapText="1"/>
    </xf>
    <xf numFmtId="0" fontId="9" fillId="2" borderId="46" xfId="0" applyFont="1" applyFill="1" applyBorder="1" applyAlignment="1">
      <alignment horizontal="center" vertical="center" wrapText="1"/>
    </xf>
    <xf numFmtId="0" fontId="0" fillId="0" borderId="24" xfId="0" applyBorder="1"/>
    <xf numFmtId="0" fontId="0" fillId="0" borderId="25" xfId="0" applyBorder="1"/>
    <xf numFmtId="0" fontId="0" fillId="0" borderId="26" xfId="0" applyBorder="1"/>
    <xf numFmtId="0" fontId="0" fillId="0" borderId="19" xfId="0" applyBorder="1"/>
    <xf numFmtId="0" fontId="0" fillId="0" borderId="21" xfId="0" applyBorder="1"/>
    <xf numFmtId="0" fontId="0" fillId="0" borderId="3" xfId="0" applyBorder="1"/>
    <xf numFmtId="0" fontId="0" fillId="0" borderId="7" xfId="0" applyBorder="1"/>
    <xf numFmtId="0" fontId="8" fillId="3" borderId="48" xfId="0" applyFont="1" applyFill="1" applyBorder="1" applyAlignment="1">
      <alignment vertical="top" wrapText="1"/>
    </xf>
    <xf numFmtId="0" fontId="0" fillId="0" borderId="20" xfId="0" applyBorder="1"/>
    <xf numFmtId="0" fontId="8" fillId="0" borderId="1" xfId="0" applyFont="1" applyBorder="1" applyAlignment="1">
      <alignment wrapText="1"/>
    </xf>
    <xf numFmtId="0" fontId="9" fillId="2" borderId="1" xfId="0" applyFont="1" applyFill="1" applyBorder="1" applyAlignment="1">
      <alignment horizontal="center" vertical="center" wrapText="1"/>
    </xf>
    <xf numFmtId="0" fontId="8" fillId="5" borderId="1" xfId="0" applyFont="1" applyFill="1" applyBorder="1" applyAlignment="1">
      <alignment horizontal="center" vertical="top" wrapText="1"/>
    </xf>
    <xf numFmtId="0" fontId="0" fillId="5" borderId="6" xfId="0" applyFill="1" applyBorder="1" applyAlignment="1">
      <alignment vertical="top"/>
    </xf>
    <xf numFmtId="0" fontId="0" fillId="5" borderId="3" xfId="0" applyFill="1" applyBorder="1" applyAlignment="1">
      <alignment vertical="top"/>
    </xf>
    <xf numFmtId="0" fontId="0" fillId="5" borderId="7" xfId="0" applyFill="1" applyBorder="1" applyAlignment="1">
      <alignment vertical="top"/>
    </xf>
    <xf numFmtId="0" fontId="0" fillId="5" borderId="8" xfId="0" applyFill="1" applyBorder="1" applyAlignment="1">
      <alignment vertical="top"/>
    </xf>
    <xf numFmtId="0" fontId="0" fillId="5" borderId="9" xfId="0" applyFill="1" applyBorder="1" applyAlignment="1">
      <alignment vertical="top"/>
    </xf>
    <xf numFmtId="0" fontId="8" fillId="0" borderId="16" xfId="0" applyFont="1" applyBorder="1" applyAlignment="1">
      <alignment vertical="center" wrapText="1"/>
    </xf>
    <xf numFmtId="0" fontId="8" fillId="0" borderId="46" xfId="0" applyFont="1" applyBorder="1" applyAlignment="1">
      <alignment vertical="top" wrapText="1"/>
    </xf>
    <xf numFmtId="0" fontId="0" fillId="0" borderId="51" xfId="0" applyBorder="1"/>
    <xf numFmtId="0" fontId="8" fillId="5" borderId="16" xfId="0" applyFont="1" applyFill="1" applyBorder="1" applyAlignment="1">
      <alignment horizontal="left" vertical="center" wrapText="1"/>
    </xf>
    <xf numFmtId="0" fontId="0" fillId="5" borderId="7" xfId="0" applyFill="1" applyBorder="1" applyAlignment="1">
      <alignment wrapText="1"/>
    </xf>
    <xf numFmtId="0" fontId="0" fillId="5" borderId="3" xfId="0" applyFill="1" applyBorder="1" applyAlignment="1">
      <alignment wrapText="1"/>
    </xf>
    <xf numFmtId="0" fontId="0" fillId="5" borderId="8" xfId="0" applyFill="1" applyBorder="1" applyAlignment="1">
      <alignment wrapText="1"/>
    </xf>
    <xf numFmtId="0" fontId="0" fillId="5" borderId="9" xfId="0" applyFill="1" applyBorder="1" applyAlignment="1">
      <alignment wrapText="1"/>
    </xf>
    <xf numFmtId="0" fontId="7" fillId="0" borderId="0" xfId="0" applyFont="1" applyAlignment="1">
      <alignment horizontal="center" vertical="center"/>
    </xf>
    <xf numFmtId="0" fontId="6" fillId="2" borderId="17" xfId="0" applyFont="1" applyFill="1" applyBorder="1" applyAlignment="1">
      <alignment horizontal="center" vertical="center" wrapText="1"/>
    </xf>
    <xf numFmtId="0" fontId="0" fillId="0" borderId="29" xfId="0" applyBorder="1"/>
    <xf numFmtId="0" fontId="0" fillId="0" borderId="42" xfId="0" applyBorder="1"/>
    <xf numFmtId="0" fontId="6" fillId="2" borderId="18" xfId="0" applyFont="1" applyFill="1" applyBorder="1" applyAlignment="1">
      <alignment horizontal="center" vertical="center" wrapText="1"/>
    </xf>
    <xf numFmtId="0" fontId="0" fillId="0" borderId="23" xfId="0" applyBorder="1"/>
    <xf numFmtId="0" fontId="18" fillId="0" borderId="0" xfId="0" applyFont="1" applyAlignment="1">
      <alignment horizontal="center" vertical="center"/>
    </xf>
    <xf numFmtId="0" fontId="8" fillId="0" borderId="16" xfId="0" applyFont="1" applyBorder="1" applyAlignment="1">
      <alignment vertical="top" wrapText="1"/>
    </xf>
    <xf numFmtId="0" fontId="8" fillId="0" borderId="4" xfId="0" applyFont="1" applyBorder="1" applyAlignment="1">
      <alignment vertical="top" wrapText="1"/>
    </xf>
    <xf numFmtId="0" fontId="8" fillId="5" borderId="16"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0" fillId="5" borderId="29" xfId="0" applyFill="1" applyBorder="1" applyAlignment="1">
      <alignment wrapText="1"/>
    </xf>
    <xf numFmtId="0" fontId="8" fillId="5" borderId="1" xfId="0" applyFont="1" applyFill="1" applyBorder="1" applyAlignment="1">
      <alignment horizontal="left" vertical="top" wrapText="1"/>
    </xf>
    <xf numFmtId="0" fontId="0" fillId="5" borderId="6" xfId="0" applyFill="1" applyBorder="1" applyAlignment="1">
      <alignment horizontal="left" vertical="top"/>
    </xf>
    <xf numFmtId="0" fontId="0" fillId="5" borderId="3" xfId="0" applyFill="1" applyBorder="1" applyAlignment="1">
      <alignment horizontal="left" vertical="top"/>
    </xf>
    <xf numFmtId="0" fontId="0" fillId="5" borderId="7" xfId="0" applyFill="1" applyBorder="1" applyAlignment="1">
      <alignment horizontal="left" vertical="top"/>
    </xf>
    <xf numFmtId="0" fontId="0" fillId="5" borderId="8" xfId="0" applyFill="1" applyBorder="1" applyAlignment="1">
      <alignment horizontal="left" vertical="top"/>
    </xf>
    <xf numFmtId="0" fontId="0" fillId="5" borderId="9" xfId="0" applyFill="1" applyBorder="1" applyAlignment="1">
      <alignment horizontal="left" vertical="top"/>
    </xf>
    <xf numFmtId="0" fontId="4" fillId="5" borderId="0" xfId="0" applyFont="1" applyFill="1" applyAlignment="1">
      <alignment horizontal="center"/>
    </xf>
    <xf numFmtId="0" fontId="8" fillId="0" borderId="12" xfId="0" applyFont="1" applyBorder="1" applyAlignment="1">
      <alignment vertical="center" wrapText="1"/>
    </xf>
    <xf numFmtId="0" fontId="8" fillId="0" borderId="12" xfId="0" applyFont="1" applyBorder="1" applyAlignment="1">
      <alignment wrapText="1"/>
    </xf>
    <xf numFmtId="0" fontId="17" fillId="0" borderId="49" xfId="0" applyFont="1" applyBorder="1" applyAlignment="1">
      <alignment vertical="top" wrapText="1"/>
    </xf>
    <xf numFmtId="0" fontId="17" fillId="0" borderId="7" xfId="0" applyFont="1" applyBorder="1" applyAlignment="1">
      <alignment vertical="top" wrapText="1"/>
    </xf>
    <xf numFmtId="0" fontId="17" fillId="0" borderId="2" xfId="0" applyFont="1" applyBorder="1" applyAlignment="1">
      <alignment vertical="top" wrapText="1"/>
    </xf>
    <xf numFmtId="0" fontId="17" fillId="0" borderId="9" xfId="0" applyFont="1" applyBorder="1" applyAlignment="1">
      <alignment vertical="top" wrapText="1"/>
    </xf>
    <xf numFmtId="0" fontId="9" fillId="2" borderId="1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0" fillId="5" borderId="6" xfId="0" applyFill="1" applyBorder="1"/>
    <xf numFmtId="0" fontId="0" fillId="5" borderId="3" xfId="0" applyFill="1" applyBorder="1"/>
    <xf numFmtId="0" fontId="0" fillId="5" borderId="7" xfId="0" applyFill="1" applyBorder="1"/>
    <xf numFmtId="0" fontId="0" fillId="5" borderId="8" xfId="0" applyFill="1" applyBorder="1"/>
    <xf numFmtId="0" fontId="0" fillId="5" borderId="9" xfId="0" applyFill="1" applyBorder="1"/>
    <xf numFmtId="0" fontId="29" fillId="0" borderId="0" xfId="0" applyFont="1" applyAlignment="1">
      <alignment horizontal="center" vertical="top" wrapText="1"/>
    </xf>
    <xf numFmtId="0" fontId="20" fillId="0" borderId="0" xfId="0" applyFont="1" applyAlignment="1">
      <alignment wrapText="1"/>
    </xf>
    <xf numFmtId="0" fontId="7" fillId="0" borderId="0" xfId="0" applyFont="1" applyAlignment="1">
      <alignment horizontal="center"/>
    </xf>
    <xf numFmtId="0" fontId="8" fillId="0" borderId="0" xfId="0" applyFont="1"/>
    <xf numFmtId="0" fontId="45" fillId="0" borderId="1" xfId="0" applyFont="1" applyBorder="1" applyAlignment="1">
      <alignment vertical="center" wrapText="1"/>
    </xf>
    <xf numFmtId="0" fontId="39" fillId="14" borderId="43" xfId="0" applyFont="1" applyFill="1" applyBorder="1" applyAlignment="1">
      <alignment wrapText="1"/>
    </xf>
    <xf numFmtId="0" fontId="0" fillId="14" borderId="23" xfId="0" applyFill="1" applyBorder="1"/>
    <xf numFmtId="0" fontId="0" fillId="14" borderId="24" xfId="0" applyFill="1" applyBorder="1"/>
    <xf numFmtId="0" fontId="0" fillId="14" borderId="25" xfId="0" applyFill="1" applyBorder="1"/>
    <xf numFmtId="0" fontId="8" fillId="14" borderId="0" xfId="0" applyFont="1" applyFill="1"/>
    <xf numFmtId="0" fontId="0" fillId="14" borderId="26" xfId="0" applyFill="1" applyBorder="1"/>
    <xf numFmtId="0" fontId="45" fillId="0" borderId="1" xfId="0" applyFont="1" applyBorder="1" applyAlignment="1">
      <alignment horizontal="left" vertical="center" wrapText="1"/>
    </xf>
    <xf numFmtId="0" fontId="17" fillId="0" borderId="1" xfId="0" applyFont="1" applyBorder="1" applyAlignment="1">
      <alignment horizontal="left" vertical="top" wrapText="1"/>
    </xf>
    <xf numFmtId="0" fontId="8" fillId="0" borderId="22" xfId="0" applyFont="1" applyBorder="1" applyAlignment="1">
      <alignment horizontal="left" vertical="top" wrapText="1"/>
    </xf>
    <xf numFmtId="0" fontId="8" fillId="0" borderId="23" xfId="0" applyFont="1" applyBorder="1" applyAlignment="1">
      <alignment horizontal="left" vertical="top" wrapText="1"/>
    </xf>
    <xf numFmtId="0" fontId="8" fillId="0" borderId="24" xfId="0" applyFont="1" applyBorder="1" applyAlignment="1">
      <alignment horizontal="left" vertical="top" wrapText="1"/>
    </xf>
    <xf numFmtId="0" fontId="8" fillId="0" borderId="25" xfId="0" applyFont="1" applyBorder="1" applyAlignment="1">
      <alignment horizontal="left" vertical="top" wrapText="1"/>
    </xf>
    <xf numFmtId="0" fontId="8" fillId="0" borderId="49" xfId="0" applyFont="1" applyBorder="1" applyAlignment="1">
      <alignment horizontal="left" vertical="top" wrapText="1"/>
    </xf>
    <xf numFmtId="0" fontId="8" fillId="0" borderId="26" xfId="0" applyFont="1" applyBorder="1" applyAlignment="1">
      <alignment horizontal="left" vertical="top" wrapText="1"/>
    </xf>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8" fillId="0" borderId="1" xfId="0" applyFont="1" applyBorder="1" applyAlignment="1">
      <alignment horizontal="left" vertical="top" wrapText="1"/>
    </xf>
    <xf numFmtId="0" fontId="10" fillId="0" borderId="1" xfId="0" applyFont="1" applyBorder="1" applyAlignment="1">
      <alignment vertical="top" wrapText="1"/>
    </xf>
    <xf numFmtId="0" fontId="6" fillId="2" borderId="1" xfId="0" applyFont="1" applyFill="1" applyBorder="1" applyAlignment="1">
      <alignment vertical="top" wrapText="1"/>
    </xf>
    <xf numFmtId="0" fontId="7" fillId="0" borderId="0" xfId="0" applyFont="1" applyAlignment="1">
      <alignment horizontal="center" vertical="top" wrapText="1"/>
    </xf>
    <xf numFmtId="0" fontId="0" fillId="0" borderId="15" xfId="0" applyBorder="1"/>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3"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2" xfId="0" applyFont="1" applyBorder="1" applyAlignment="1">
      <alignment horizontal="left" vertical="top" wrapText="1"/>
    </xf>
    <xf numFmtId="0" fontId="8" fillId="0" borderId="9" xfId="0" applyFont="1" applyBorder="1" applyAlignment="1">
      <alignment horizontal="left" vertical="top" wrapText="1"/>
    </xf>
    <xf numFmtId="0" fontId="8" fillId="0" borderId="2" xfId="0" applyFont="1" applyBorder="1" applyAlignment="1">
      <alignment vertical="top" wrapText="1"/>
    </xf>
    <xf numFmtId="0" fontId="6" fillId="2" borderId="1" xfId="0" applyFont="1" applyFill="1" applyBorder="1" applyAlignment="1">
      <alignment vertical="center" wrapText="1"/>
    </xf>
    <xf numFmtId="0" fontId="42"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1" fillId="0" borderId="1" xfId="0" applyFont="1" applyBorder="1" applyAlignment="1">
      <alignment vertical="top" wrapText="1"/>
    </xf>
    <xf numFmtId="0" fontId="8" fillId="0" borderId="12" xfId="0" applyFont="1" applyBorder="1" applyAlignment="1">
      <alignment horizontal="center" vertical="center" wrapText="1"/>
    </xf>
    <xf numFmtId="0" fontId="8" fillId="0" borderId="12" xfId="0" applyFont="1" applyBorder="1" applyAlignment="1">
      <alignment horizontal="center" vertical="top" wrapText="1"/>
    </xf>
    <xf numFmtId="0" fontId="55" fillId="0" borderId="1" xfId="0" applyFont="1" applyBorder="1" applyAlignment="1">
      <alignment vertical="top" wrapText="1"/>
    </xf>
    <xf numFmtId="0" fontId="8" fillId="5" borderId="1" xfId="0" applyFont="1" applyFill="1" applyBorder="1" applyAlignment="1">
      <alignment vertical="top" wrapText="1"/>
    </xf>
    <xf numFmtId="0" fontId="8" fillId="4" borderId="1" xfId="0" applyFont="1" applyFill="1" applyBorder="1" applyAlignment="1">
      <alignment vertical="top" wrapText="1"/>
    </xf>
    <xf numFmtId="0" fontId="33" fillId="0" borderId="0" xfId="1" applyFont="1" applyAlignment="1">
      <alignment horizontal="left" wrapText="1"/>
    </xf>
    <xf numFmtId="0" fontId="0" fillId="0" borderId="0" xfId="0" applyAlignment="1">
      <alignment horizontal="left"/>
    </xf>
    <xf numFmtId="0" fontId="8" fillId="0" borderId="1" xfId="0" applyFont="1" applyBorder="1" applyAlignment="1">
      <alignment vertical="center"/>
    </xf>
    <xf numFmtId="0" fontId="27" fillId="2" borderId="1" xfId="0" applyFont="1" applyFill="1" applyBorder="1" applyAlignment="1">
      <alignment horizontal="center" vertical="center" wrapText="1"/>
    </xf>
    <xf numFmtId="0" fontId="18" fillId="0" borderId="1" xfId="0" applyFont="1" applyBorder="1" applyAlignment="1">
      <alignment vertical="center" wrapText="1"/>
    </xf>
    <xf numFmtId="0" fontId="18" fillId="0" borderId="44" xfId="0" applyFont="1" applyBorder="1" applyAlignment="1">
      <alignment vertical="center" wrapText="1"/>
    </xf>
    <xf numFmtId="0" fontId="0" fillId="0" borderId="28" xfId="0" applyBorder="1"/>
    <xf numFmtId="0" fontId="6" fillId="3" borderId="45" xfId="0" applyFont="1" applyFill="1" applyBorder="1" applyAlignment="1">
      <alignment horizontal="center" vertical="center" wrapText="1"/>
    </xf>
    <xf numFmtId="0" fontId="0" fillId="0" borderId="27" xfId="0" applyBorder="1"/>
    <xf numFmtId="0" fontId="9" fillId="2" borderId="12" xfId="0" applyFont="1" applyFill="1" applyBorder="1" applyAlignment="1">
      <alignment horizontal="left" vertical="top" wrapText="1"/>
    </xf>
    <xf numFmtId="0" fontId="6" fillId="3" borderId="1"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0" fillId="5" borderId="5" xfId="0" applyFill="1" applyBorder="1"/>
    <xf numFmtId="0" fontId="0" fillId="5" borderId="0" xfId="0" applyFill="1"/>
    <xf numFmtId="0" fontId="0" fillId="5" borderId="2" xfId="0" applyFill="1" applyBorder="1"/>
    <xf numFmtId="0" fontId="6" fillId="3" borderId="1" xfId="0" applyFont="1" applyFill="1" applyBorder="1" applyAlignment="1">
      <alignment vertical="top" wrapText="1"/>
    </xf>
    <xf numFmtId="0" fontId="8" fillId="0" borderId="1" xfId="0" applyFont="1" applyBorder="1" applyAlignment="1">
      <alignment horizontal="left" vertical="top" wrapText="1" indent="1"/>
    </xf>
    <xf numFmtId="0" fontId="9" fillId="2" borderId="1" xfId="0" applyFont="1" applyFill="1" applyBorder="1" applyAlignment="1">
      <alignment horizontal="left" vertical="top" wrapText="1"/>
    </xf>
    <xf numFmtId="0" fontId="8" fillId="0" borderId="12" xfId="0" applyFont="1" applyBorder="1" applyAlignment="1">
      <alignment horizontal="left" vertical="top" wrapText="1"/>
    </xf>
    <xf numFmtId="0" fontId="0" fillId="0" borderId="5" xfId="0" applyBorder="1" applyAlignment="1">
      <alignment horizontal="left"/>
    </xf>
    <xf numFmtId="0" fontId="0" fillId="0" borderId="8" xfId="0" applyBorder="1" applyAlignment="1">
      <alignment horizontal="left"/>
    </xf>
    <xf numFmtId="0" fontId="0" fillId="0" borderId="2" xfId="0" applyBorder="1" applyAlignment="1">
      <alignment horizontal="left"/>
    </xf>
    <xf numFmtId="0" fontId="26" fillId="0" borderId="1" xfId="0" applyFont="1" applyBorder="1" applyAlignment="1">
      <alignment horizontal="left" vertical="top" wrapText="1"/>
    </xf>
    <xf numFmtId="0" fontId="26" fillId="0" borderId="1" xfId="0" applyFont="1" applyBorder="1" applyAlignment="1">
      <alignment vertical="top" wrapText="1"/>
    </xf>
    <xf numFmtId="0" fontId="9" fillId="0" borderId="1" xfId="0" applyFont="1" applyBorder="1" applyAlignment="1">
      <alignment horizontal="left" vertical="top" wrapText="1"/>
    </xf>
    <xf numFmtId="0" fontId="6" fillId="2" borderId="1" xfId="0" applyFont="1" applyFill="1" applyBorder="1" applyAlignment="1">
      <alignment horizontal="left" vertical="top" wrapText="1"/>
    </xf>
    <xf numFmtId="165" fontId="8" fillId="0" borderId="1" xfId="0" applyNumberFormat="1" applyFont="1" applyBorder="1" applyAlignment="1">
      <alignment vertical="top" wrapText="1"/>
    </xf>
    <xf numFmtId="166" fontId="51" fillId="8" borderId="1" xfId="0" applyNumberFormat="1" applyFont="1" applyFill="1" applyBorder="1" applyAlignment="1">
      <alignment vertical="top" wrapText="1"/>
    </xf>
    <xf numFmtId="0" fontId="51" fillId="0" borderId="1" xfId="0" applyFont="1" applyBorder="1" applyAlignment="1">
      <alignment vertical="top" wrapText="1"/>
    </xf>
    <xf numFmtId="166" fontId="8" fillId="0" borderId="1" xfId="0" applyNumberFormat="1" applyFont="1" applyBorder="1" applyAlignment="1">
      <alignment vertical="top" wrapText="1"/>
    </xf>
    <xf numFmtId="165" fontId="8" fillId="0" borderId="12" xfId="0" applyNumberFormat="1" applyFont="1" applyBorder="1" applyAlignment="1">
      <alignment vertical="top" wrapText="1"/>
    </xf>
    <xf numFmtId="0" fontId="30" fillId="0" borderId="0" xfId="1" applyFont="1" applyAlignment="1">
      <alignment wrapText="1"/>
    </xf>
    <xf numFmtId="0" fontId="9" fillId="0" borderId="1" xfId="0" applyFont="1" applyBorder="1" applyAlignment="1">
      <alignment horizontal="center" vertical="top" wrapText="1"/>
    </xf>
    <xf numFmtId="0" fontId="9" fillId="0" borderId="3" xfId="0" applyFont="1" applyBorder="1" applyAlignment="1">
      <alignment vertical="top" wrapText="1"/>
    </xf>
    <xf numFmtId="0" fontId="8" fillId="5" borderId="0" xfId="0" applyFont="1" applyFill="1" applyAlignment="1">
      <alignment vertical="top" wrapText="1"/>
    </xf>
    <xf numFmtId="0" fontId="51" fillId="2" borderId="1" xfId="0" applyFont="1" applyFill="1" applyBorder="1" applyAlignment="1">
      <alignment horizontal="center" vertical="center" wrapText="1"/>
    </xf>
    <xf numFmtId="0" fontId="0" fillId="0" borderId="5" xfId="0" applyBorder="1" applyAlignment="1">
      <alignment wrapText="1"/>
    </xf>
    <xf numFmtId="0" fontId="0" fillId="0" borderId="6" xfId="0" applyBorder="1" applyAlignment="1">
      <alignment wrapText="1"/>
    </xf>
    <xf numFmtId="0" fontId="0" fillId="0" borderId="8" xfId="0" applyBorder="1" applyAlignment="1">
      <alignment wrapText="1"/>
    </xf>
    <xf numFmtId="0" fontId="0" fillId="0" borderId="2" xfId="0" applyBorder="1" applyAlignment="1">
      <alignment wrapText="1"/>
    </xf>
    <xf numFmtId="0" fontId="0" fillId="0" borderId="9" xfId="0" applyBorder="1" applyAlignment="1">
      <alignment wrapText="1"/>
    </xf>
    <xf numFmtId="0" fontId="26" fillId="0" borderId="0" xfId="0" applyFont="1" applyAlignment="1">
      <alignment horizontal="center" vertical="top" wrapText="1"/>
    </xf>
    <xf numFmtId="0" fontId="6" fillId="2" borderId="1" xfId="0" applyFont="1" applyFill="1" applyBorder="1" applyAlignment="1">
      <alignment horizontal="center" vertical="top" wrapText="1"/>
    </xf>
    <xf numFmtId="0" fontId="8" fillId="0" borderId="10" xfId="0" applyFont="1" applyBorder="1" applyAlignment="1">
      <alignment vertical="top" wrapText="1"/>
    </xf>
    <xf numFmtId="0" fontId="8" fillId="0" borderId="11" xfId="0" applyFont="1" applyBorder="1" applyAlignment="1">
      <alignment vertical="top" wrapText="1"/>
    </xf>
    <xf numFmtId="0" fontId="8" fillId="0" borderId="0" xfId="0" applyFont="1" applyAlignment="1">
      <alignment vertical="top"/>
    </xf>
    <xf numFmtId="0" fontId="0" fillId="5" borderId="10" xfId="0" applyFill="1" applyBorder="1" applyAlignment="1" applyProtection="1">
      <alignment horizontal="left" vertical="top"/>
      <protection locked="0"/>
    </xf>
    <xf numFmtId="0" fontId="0" fillId="5" borderId="11" xfId="0" applyFill="1" applyBorder="1" applyAlignment="1" applyProtection="1">
      <alignment horizontal="left" vertical="top"/>
      <protection locked="0"/>
    </xf>
    <xf numFmtId="0" fontId="15" fillId="5" borderId="10" xfId="0" applyFont="1" applyFill="1" applyBorder="1" applyAlignment="1" applyProtection="1">
      <alignment horizontal="left"/>
      <protection locked="0"/>
    </xf>
    <xf numFmtId="0" fontId="15" fillId="5" borderId="11" xfId="0" applyFont="1" applyFill="1" applyBorder="1" applyAlignment="1" applyProtection="1">
      <alignment horizontal="left"/>
      <protection locked="0"/>
    </xf>
    <xf numFmtId="0" fontId="0" fillId="5" borderId="10" xfId="0" applyFill="1" applyBorder="1" applyAlignment="1" applyProtection="1">
      <alignment horizontal="left"/>
      <protection locked="0"/>
    </xf>
    <xf numFmtId="0" fontId="0" fillId="5" borderId="11" xfId="0" applyFill="1" applyBorder="1" applyAlignment="1" applyProtection="1">
      <alignment horizontal="left"/>
      <protection locked="0"/>
    </xf>
    <xf numFmtId="164" fontId="57" fillId="5" borderId="1" xfId="0" applyNumberFormat="1" applyFont="1" applyFill="1" applyBorder="1" applyAlignment="1" applyProtection="1">
      <alignment vertical="center" wrapText="1"/>
      <protection locked="0"/>
    </xf>
    <xf numFmtId="164" fontId="58" fillId="5" borderId="10" xfId="0" applyNumberFormat="1" applyFont="1" applyFill="1" applyBorder="1" applyProtection="1">
      <protection locked="0"/>
    </xf>
    <xf numFmtId="164" fontId="58" fillId="5" borderId="11" xfId="0" applyNumberFormat="1" applyFont="1" applyFill="1" applyBorder="1" applyProtection="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'2. Progress towards outcomes'!$B$18</c:f>
              <c:strCache>
                <c:ptCount val="1"/>
                <c:pt idx="0">
                  <c:v>Average Cumulative progress toward outcomes (%)</c:v>
                </c:pt>
              </c:strCache>
            </c:strRef>
          </c:tx>
          <c:spPr>
            <a:solidFill>
              <a:srgbClr val="FF99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outcomes'!$B$19</c:f>
              <c:numCache>
                <c:formatCode>0.00%</c:formatCode>
                <c:ptCount val="1"/>
                <c:pt idx="0">
                  <c:v>0</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8B85-4DD6-8A52-B310496B05C3}"/>
            </c:ext>
          </c:extLst>
        </c:ser>
        <c:ser>
          <c:idx val="1"/>
          <c:order val="1"/>
          <c:tx>
            <c:strRef>
              <c:f>'2. Progress towards outcomes'!$C$18</c:f>
              <c:strCache>
                <c:ptCount val="1"/>
                <c:pt idx="0">
                  <c:v>Time elapsed since project start/EOD vs Planned Project End Date </c:v>
                </c:pt>
              </c:strCache>
            </c:strRef>
          </c:tx>
          <c:spPr>
            <a:solidFill>
              <a:srgbClr val="99CCFF"/>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outcomes'!$C$19</c:f>
              <c:numCache>
                <c:formatCode>0.00%</c:formatCode>
                <c:ptCount val="1"/>
                <c:pt idx="0">
                  <c:v>0.7773972602739726</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1-8B85-4DD6-8A52-B310496B05C3}"/>
            </c:ext>
          </c:extLst>
        </c:ser>
        <c:ser>
          <c:idx val="2"/>
          <c:order val="2"/>
          <c:tx>
            <c:strRef>
              <c:f>'2. Progress towards outcomes'!$D$18</c:f>
              <c:strCache>
                <c:ptCount val="1"/>
                <c:pt idx="0">
                  <c:v>% of delivery</c:v>
                </c:pt>
              </c:strCache>
            </c:strRef>
          </c:tx>
          <c:spPr>
            <a:solidFill>
              <a:srgbClr val="99FF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outcomes'!$D$19</c:f>
              <c:numCache>
                <c:formatCode>0.00%</c:formatCode>
                <c:ptCount val="1"/>
                <c:pt idx="0">
                  <c:v>0.14940984332445728</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2-8B85-4DD6-8A52-B310496B05C3}"/>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majorTickMark val="none"/>
        <c:minorTickMark val="none"/>
        <c:tickLblPos val="nextTo"/>
        <c:crossAx val="100"/>
        <c:crosses val="autoZero"/>
        <c:auto val="1"/>
        <c:lblAlgn val="ctr"/>
        <c:lblOffset val="100"/>
        <c:noMultiLvlLbl val="1"/>
      </c:catAx>
      <c:valAx>
        <c:axId val="100"/>
        <c:scaling>
          <c:orientation val="minMax"/>
        </c:scaling>
        <c:delete val="1"/>
        <c:axPos val="l"/>
        <c:title>
          <c:tx>
            <c:rich>
              <a:bodyPr/>
              <a:lstStyle/>
              <a:p>
                <a:pPr>
                  <a:defRPr/>
                </a:pPr>
                <a:r>
                  <a:rPr lang="en-US"/>
                  <a:t>%</a:t>
                </a:r>
              </a:p>
            </c:rich>
          </c:tx>
          <c:overlay val="1"/>
        </c:title>
        <c:numFmt formatCode="0%" sourceLinked="0"/>
        <c:majorTickMark val="out"/>
        <c:minorTickMark val="none"/>
        <c:tickLblPos val="nextTo"/>
        <c:crossAx val="10"/>
        <c:crosses val="autoZero"/>
        <c:crossBetween val="between"/>
      </c:valAx>
    </c:plotArea>
    <c:legend>
      <c:legendPos val="b"/>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31749</xdr:colOff>
      <xdr:row>0</xdr:row>
      <xdr:rowOff>31749</xdr:rowOff>
    </xdr:from>
    <xdr:ext cx="2028826" cy="774660"/>
    <xdr:pic>
      <xdr:nvPicPr>
        <xdr:cNvPr id="5" name="Picture 1" descr="Graphical user interface, text&#10;&#10;Description automatically generated">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6541" t="11919" r="5814" b="15420"/>
        <a:stretch>
          <a:fillRect/>
        </a:stretch>
      </xdr:blipFill>
      <xdr:spPr bwMode="auto">
        <a:xfrm>
          <a:off x="31749" y="31749"/>
          <a:ext cx="2028826" cy="774660"/>
        </a:xfrm>
        <a:prstGeom prst="rect">
          <a:avLst/>
        </a:prstGeom>
        <a:noFill/>
        <a:ln>
          <a:noFill/>
          <a:prstDash val="solid"/>
        </a:ln>
      </xdr:spPr>
    </xdr:pic>
    <xdr:clientData/>
  </xdr:oneCellAnchor>
  <xdr:oneCellAnchor>
    <xdr:from>
      <xdr:col>6</xdr:col>
      <xdr:colOff>647454</xdr:colOff>
      <xdr:row>0</xdr:row>
      <xdr:rowOff>38100</xdr:rowOff>
    </xdr:from>
    <xdr:ext cx="1829046" cy="714488"/>
    <xdr:pic>
      <xdr:nvPicPr>
        <xdr:cNvPr id="4" name="Immagine 1" descr="Immagine che contiene testo&#10;&#10;Descrizione generata automaticament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4505079" y="38100"/>
          <a:ext cx="1829046" cy="714488"/>
        </a:xfrm>
        <a:prstGeom prst="rect">
          <a:avLst/>
        </a:prstGeom>
        <a:noFill/>
        <a:ln>
          <a:noFill/>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17</xdr:row>
      <xdr:rowOff>0</xdr:rowOff>
    </xdr:from>
    <xdr:ext cx="5760000" cy="2160000"/>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hegef.org/" TargetMode="External"/><Relationship Id="rId2" Type="http://schemas.openxmlformats.org/officeDocument/2006/relationships/hyperlink" Target="https://www.thegef.org/" TargetMode="External"/><Relationship Id="rId1" Type="http://schemas.openxmlformats.org/officeDocument/2006/relationships/hyperlink" Target="https://www.thegef.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thegef.org/council-meeting-documents/guidelines-project-and-program-cycle-policy-2020-update"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thegef.org/sites/default/files/documents/GEF_FI_GN_01_Cofinancing_Guidelines_2018.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s://www.youtube.com/@ferm-xj8ud/search" TargetMode="External"/><Relationship Id="rId2" Type="http://schemas.openxmlformats.org/officeDocument/2006/relationships/hyperlink" Target="https://ferm.fao.org/docs/ferm_user_guide_draft.pdf" TargetMode="External"/><Relationship Id="rId1" Type="http://schemas.openxmlformats.org/officeDocument/2006/relationships/hyperlink" Target="https://ferm.fao.org/" TargetMode="External"/><Relationship Id="rId5" Type="http://schemas.openxmlformats.org/officeDocument/2006/relationships/printerSettings" Target="../printerSettings/printerSettings16.bin"/><Relationship Id="rId4" Type="http://schemas.openxmlformats.org/officeDocument/2006/relationships/hyperlink" Target="mailto:carmen.morales@fao.org"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499984740745262"/>
  </sheetPr>
  <dimension ref="B6:N31"/>
  <sheetViews>
    <sheetView showGridLines="0" zoomScaleNormal="100" zoomScaleSheetLayoutView="100" workbookViewId="0">
      <selection activeCell="R15" sqref="R15"/>
    </sheetView>
  </sheetViews>
  <sheetFormatPr defaultColWidth="8.85546875" defaultRowHeight="15" x14ac:dyDescent="0.25"/>
  <cols>
    <col min="1" max="1" width="2.140625" customWidth="1"/>
    <col min="3" max="3" width="10.42578125" customWidth="1"/>
    <col min="4" max="5" width="8.42578125" customWidth="1"/>
    <col min="6" max="6" width="16.42578125" customWidth="1"/>
    <col min="7" max="7" width="10.140625" customWidth="1"/>
    <col min="8" max="8" width="6.85546875" customWidth="1"/>
    <col min="9" max="9" width="6.140625" customWidth="1"/>
  </cols>
  <sheetData>
    <row r="6" spans="2:11" ht="24.95" customHeight="1" x14ac:dyDescent="0.25">
      <c r="B6" s="122" t="s">
        <v>0</v>
      </c>
      <c r="C6" s="121"/>
      <c r="D6" s="121"/>
      <c r="E6" s="121"/>
      <c r="F6" s="121"/>
      <c r="G6" s="121"/>
      <c r="H6" s="121"/>
      <c r="I6" s="121"/>
      <c r="J6" s="121"/>
      <c r="K6" s="121"/>
    </row>
    <row r="7" spans="2:11" ht="24.95" customHeight="1" x14ac:dyDescent="0.25">
      <c r="B7" s="120" t="s">
        <v>1</v>
      </c>
      <c r="C7" s="121"/>
      <c r="D7" s="121"/>
      <c r="E7" s="121"/>
      <c r="F7" s="121"/>
      <c r="G7" s="121"/>
      <c r="H7" s="121"/>
      <c r="I7" s="121"/>
      <c r="J7" s="121"/>
      <c r="K7" s="121"/>
    </row>
    <row r="8" spans="2:11" ht="24.95" customHeight="1" x14ac:dyDescent="0.25">
      <c r="B8" s="123" t="s">
        <v>2</v>
      </c>
      <c r="C8" s="121"/>
      <c r="D8" s="121"/>
      <c r="E8" s="121"/>
      <c r="F8" s="121"/>
      <c r="G8" s="121"/>
      <c r="H8" s="121"/>
      <c r="I8" s="121"/>
      <c r="J8" s="121"/>
      <c r="K8" s="121"/>
    </row>
    <row r="9" spans="2:11" ht="30" customHeight="1" x14ac:dyDescent="0.25">
      <c r="B9" s="30" t="s">
        <v>3</v>
      </c>
      <c r="C9" s="25"/>
      <c r="D9" s="25"/>
      <c r="E9" s="25"/>
      <c r="F9" s="25"/>
      <c r="G9" s="25"/>
      <c r="H9" s="25"/>
      <c r="I9" s="25"/>
      <c r="J9" s="25"/>
      <c r="K9" s="25"/>
    </row>
    <row r="10" spans="2:11" ht="30" customHeight="1" x14ac:dyDescent="0.25">
      <c r="B10" s="48" t="str">
        <f>HYPERLINK("#'1. Basic project data'!N10","1. BASIC PROJECT DATA")</f>
        <v>1. BASIC PROJECT DATA</v>
      </c>
      <c r="C10" s="10"/>
      <c r="D10" s="26"/>
      <c r="E10" s="11"/>
      <c r="F10" s="11"/>
      <c r="G10" s="11"/>
      <c r="H10" s="11"/>
      <c r="I10" s="11"/>
      <c r="J10" s="11"/>
      <c r="K10" s="11"/>
    </row>
    <row r="11" spans="2:11" ht="30" customHeight="1" x14ac:dyDescent="0.25">
      <c r="B11" s="48" t="str">
        <f>HYPERLINK("#'2. Progress towards outcomes'!N11","2. PROGRESS TOWARDS ACHIEVING PROJECT OBJECTIVE(S) (DEVELOPMENT OBJECTIVE)")</f>
        <v>2. PROGRESS TOWARDS ACHIEVING PROJECT OBJECTIVE(S) (DEVELOPMENT OBJECTIVE)</v>
      </c>
      <c r="C11" s="10"/>
      <c r="D11" s="10"/>
      <c r="E11" s="10"/>
      <c r="F11" s="10"/>
      <c r="G11" s="10"/>
      <c r="H11" s="10"/>
      <c r="I11" s="26"/>
      <c r="J11" s="26"/>
      <c r="K11" s="26"/>
    </row>
    <row r="12" spans="2:11" ht="30" customHeight="1" x14ac:dyDescent="0.25">
      <c r="B12" s="48" t="str">
        <f>HYPERLINK("#'3. Implementation Progress'!N12","3. IMPLEMENTATION PROGRESS (IP)")</f>
        <v>3. IMPLEMENTATION PROGRESS (IP)</v>
      </c>
      <c r="C12" s="11"/>
      <c r="D12" s="11"/>
      <c r="E12" s="26"/>
      <c r="F12" s="11"/>
      <c r="G12" s="11"/>
      <c r="H12" s="11"/>
      <c r="I12" s="11"/>
      <c r="J12" s="11"/>
      <c r="K12" s="11"/>
    </row>
    <row r="13" spans="2:11" ht="30" customHeight="1" x14ac:dyDescent="0.25">
      <c r="B13" s="48" t="str">
        <f>HYPERLINK("#'4. Summary on progress'!N13","4. SUMMARY ON PROGRESS AND CHALLENGES")</f>
        <v>4. SUMMARY ON PROGRESS AND CHALLENGES</v>
      </c>
      <c r="C13" s="10"/>
      <c r="D13" s="10"/>
      <c r="E13" s="10"/>
      <c r="F13" s="10"/>
      <c r="G13" s="26"/>
      <c r="H13" s="26"/>
      <c r="I13" s="26"/>
      <c r="J13" s="26"/>
      <c r="K13" s="26"/>
    </row>
    <row r="14" spans="2:11" ht="30" customHeight="1" x14ac:dyDescent="0.25">
      <c r="B14" s="48" t="str">
        <f>HYPERLINK("#'5. ESS Risk'!N14","5.ENVIRONMENTAL AND SOCIAL SAFEGUARDS (ESS):RISKS FROM THE PROJECT")</f>
        <v>5.ENVIRONMENTAL AND SOCIAL SAFEGUARDS (ESS):RISKS FROM THE PROJECT</v>
      </c>
      <c r="C14" s="10"/>
      <c r="D14" s="10"/>
      <c r="E14" s="10"/>
      <c r="F14" s="10"/>
      <c r="G14" s="10"/>
      <c r="H14" s="26"/>
      <c r="I14" s="26"/>
      <c r="J14" s="26"/>
      <c r="K14" s="26"/>
    </row>
    <row r="15" spans="2:11" ht="30" customHeight="1" x14ac:dyDescent="0.25">
      <c r="B15" s="48" t="str">
        <f>HYPERLINK("#'6. Risks to the project'!N15","6. RISKS TO THE PROJECT")</f>
        <v>6. RISKS TO THE PROJECT</v>
      </c>
      <c r="C15" s="11"/>
      <c r="D15" s="26"/>
      <c r="E15" s="11"/>
      <c r="F15" s="11"/>
      <c r="G15" s="11"/>
      <c r="H15" s="11"/>
      <c r="I15" s="11"/>
      <c r="J15" s="11"/>
      <c r="K15" s="11"/>
    </row>
    <row r="16" spans="2:11" ht="30" customHeight="1" x14ac:dyDescent="0.25">
      <c r="B16" s="48" t="str">
        <f>HYPERLINK("#'7. Follow-up on Mid-term review'!N16","7. FOLLOW-UP ON MID-TERM REVIEW OR SUPERVISION MISSION")</f>
        <v>7. FOLLOW-UP ON MID-TERM REVIEW OR SUPERVISION MISSION</v>
      </c>
      <c r="C16" s="11"/>
      <c r="D16" s="11"/>
      <c r="E16" s="11"/>
      <c r="F16" s="11"/>
      <c r="G16" s="26"/>
      <c r="H16" s="11"/>
      <c r="I16" s="11"/>
      <c r="J16" s="11"/>
      <c r="K16" s="11"/>
    </row>
    <row r="17" spans="2:11" ht="30" customHeight="1" x14ac:dyDescent="0.25">
      <c r="B17" s="48" t="str">
        <f>HYPERLINK("#'8. Minor project amendments'!N17","8. MINOR PROJECT AMENDMENTS")</f>
        <v>8. MINOR PROJECT AMENDMENTS</v>
      </c>
      <c r="C17" s="11"/>
      <c r="D17" s="11"/>
      <c r="E17" s="26"/>
      <c r="F17" s="11"/>
      <c r="G17" s="11"/>
      <c r="H17" s="11"/>
      <c r="I17" s="11"/>
      <c r="J17" s="11"/>
      <c r="K17" s="11"/>
    </row>
    <row r="18" spans="2:11" ht="30" customHeight="1" x14ac:dyDescent="0.25">
      <c r="B18" s="48" t="str">
        <f>HYPERLINK("#'9. Stakeholders' Engagement'!N18","9. STAKEHOLDERS' ENGAGEMENT")</f>
        <v>9. STAKEHOLDERS' ENGAGEMENT</v>
      </c>
      <c r="C18" s="11"/>
      <c r="D18" s="11"/>
      <c r="E18" s="26"/>
      <c r="F18" s="11"/>
      <c r="G18" s="11"/>
      <c r="H18" s="11"/>
      <c r="I18" s="11"/>
      <c r="J18" s="11"/>
      <c r="K18" s="11"/>
    </row>
    <row r="19" spans="2:11" ht="30" customHeight="1" x14ac:dyDescent="0.25">
      <c r="B19" s="48" t="str">
        <f>HYPERLINK("#'10. Gender Mainstreaming'!N19","10. GENDER MAINSTREAMING")</f>
        <v>10. GENDER MAINSTREAMING</v>
      </c>
      <c r="C19" s="11"/>
      <c r="D19" s="11"/>
      <c r="E19" s="26"/>
      <c r="F19" s="11"/>
      <c r="G19" s="11"/>
      <c r="H19" s="11"/>
      <c r="I19" s="11"/>
      <c r="J19" s="11"/>
      <c r="K19" s="11"/>
    </row>
    <row r="20" spans="2:11" ht="30" customHeight="1" x14ac:dyDescent="0.25">
      <c r="B20" s="48" t="str">
        <f>HYPERLINK("#'11. Knowledge Management'!N20","11. KNOWLEDGE MANAGEMENT ACTIVITIES")</f>
        <v>11. KNOWLEDGE MANAGEMENT ACTIVITIES</v>
      </c>
      <c r="C20" s="11"/>
      <c r="D20" s="11"/>
      <c r="E20" s="11"/>
      <c r="F20" s="26"/>
      <c r="G20" s="11"/>
      <c r="H20" s="11"/>
      <c r="I20" s="11"/>
      <c r="J20" s="11"/>
      <c r="K20" s="11"/>
    </row>
    <row r="21" spans="2:11" ht="30" customHeight="1" x14ac:dyDescent="0.25">
      <c r="B21" s="48" t="str">
        <f>HYPERLINK("#'12. Indigenous &amp; Local Involve.'!N21","12. INDIGENOUS PEOPLES AND LOCAL COMMUNITIES INVOLVEMENT")</f>
        <v>12. INDIGENOUS PEOPLES AND LOCAL COMMUNITIES INVOLVEMENT</v>
      </c>
      <c r="C21" s="11"/>
      <c r="D21" s="11"/>
      <c r="E21" s="11"/>
      <c r="F21" s="11"/>
      <c r="G21" s="26"/>
      <c r="H21" s="11"/>
      <c r="I21" s="11"/>
      <c r="J21" s="11"/>
      <c r="K21" s="11"/>
    </row>
    <row r="22" spans="2:11" ht="30" customHeight="1" x14ac:dyDescent="0.25">
      <c r="B22" s="48" t="str">
        <f>HYPERLINK("#'13. Co-Financing Table'!N22","13. CO-FINANCING TABLE")</f>
        <v>13. CO-FINANCING TABLE</v>
      </c>
      <c r="C22" s="11"/>
      <c r="D22" s="26"/>
      <c r="E22" s="11"/>
      <c r="F22" s="11"/>
      <c r="G22" s="11"/>
      <c r="H22" s="11"/>
      <c r="I22" s="11"/>
      <c r="J22" s="11"/>
      <c r="K22" s="11"/>
    </row>
    <row r="23" spans="2:11" ht="30" customHeight="1" x14ac:dyDescent="0.25">
      <c r="B23" s="48" t="str">
        <f>HYPERLINK("#'14. GEO Location'!N23","14. GEO LOCATION INFORMATION")</f>
        <v>14. GEO LOCATION INFORMATION</v>
      </c>
      <c r="C23" s="11"/>
      <c r="D23" s="11"/>
      <c r="E23" s="26"/>
      <c r="F23" s="11"/>
      <c r="G23" s="11"/>
      <c r="H23" s="11"/>
      <c r="I23" s="11"/>
      <c r="J23" s="11"/>
      <c r="K23" s="11"/>
    </row>
    <row r="24" spans="2:11" ht="30" customHeight="1" x14ac:dyDescent="0.25">
      <c r="B24" s="31" t="str">
        <f>HYPERLINK("#'Annex'!N26","Annex. Monitoring Area-based GEF Core Indicator Commitments and Progress with FERM")</f>
        <v>Annex. Monitoring Area-based GEF Core Indicator Commitments and Progress with FERM</v>
      </c>
      <c r="C24" s="3"/>
      <c r="D24" s="3"/>
      <c r="E24" s="3"/>
      <c r="F24" s="3"/>
      <c r="G24" s="3"/>
      <c r="H24" s="3"/>
      <c r="I24" s="3"/>
      <c r="J24" s="27"/>
      <c r="K24" s="3"/>
    </row>
    <row r="26" spans="2:11" x14ac:dyDescent="0.25">
      <c r="B26" s="32" t="s">
        <v>4</v>
      </c>
      <c r="C26" s="32"/>
    </row>
    <row r="27" spans="2:11" x14ac:dyDescent="0.25">
      <c r="B27" t="s">
        <v>5</v>
      </c>
      <c r="C27" s="32"/>
    </row>
    <row r="28" spans="2:11" x14ac:dyDescent="0.25">
      <c r="B28" s="51" t="s">
        <v>6</v>
      </c>
    </row>
    <row r="29" spans="2:11" x14ac:dyDescent="0.25">
      <c r="B29" t="s">
        <v>7</v>
      </c>
    </row>
    <row r="30" spans="2:11" ht="12.75" customHeight="1" x14ac:dyDescent="0.25">
      <c r="B30" t="s">
        <v>8</v>
      </c>
    </row>
    <row r="31" spans="2:11" ht="19.5" customHeight="1" x14ac:dyDescent="0.25"/>
  </sheetData>
  <sheetProtection sheet="1" objects="1" scenarios="1" formatColumns="0" formatRows="0"/>
  <mergeCells count="3">
    <mergeCell ref="B7:K7"/>
    <mergeCell ref="B6:K6"/>
    <mergeCell ref="B8:K8"/>
  </mergeCells>
  <hyperlinks>
    <hyperlink ref="B26" r:id="rId1" display="DISCLAIMER: All data and text entered in the PIR will be publicly available on the GEF website (click here). " xr:uid="{00000000-0004-0000-0000-000000000000}"/>
    <hyperlink ref="B27" r:id="rId2" display="All data and text entered in the PIR will be publicly available on the GEF website (click here). " xr:uid="{00000000-0004-0000-0000-000001000000}"/>
    <hyperlink ref="B28" r:id="rId3" display="The report will then be publicly available in the GEF website (click here). " xr:uid="{00000000-0004-0000-0000-000002000000}"/>
  </hyperlinks>
  <pageMargins left="0.25" right="0.25" top="0.75" bottom="0.75" header="0.3" footer="0.3"/>
  <pageSetup paperSize="5"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3" tint="0.499984740745262"/>
  </sheetPr>
  <dimension ref="A1:K56"/>
  <sheetViews>
    <sheetView showGridLines="0" zoomScaleNormal="100" zoomScaleSheetLayoutView="100" workbookViewId="0">
      <selection sqref="A1:XFD1048576"/>
    </sheetView>
  </sheetViews>
  <sheetFormatPr defaultColWidth="8.85546875" defaultRowHeight="15" x14ac:dyDescent="0.25"/>
  <cols>
    <col min="1" max="1" width="1.42578125" customWidth="1"/>
    <col min="11" max="11" width="20.42578125" customWidth="1"/>
  </cols>
  <sheetData>
    <row r="1" spans="1:11" ht="19.5" customHeight="1" x14ac:dyDescent="0.25">
      <c r="A1" s="19"/>
      <c r="B1" s="19"/>
      <c r="C1" s="19"/>
      <c r="D1" s="19"/>
      <c r="E1" s="19"/>
      <c r="F1" s="19"/>
      <c r="G1" s="19"/>
      <c r="H1" s="19"/>
      <c r="I1" s="19"/>
      <c r="J1" s="19"/>
      <c r="K1" s="19"/>
    </row>
    <row r="2" spans="1:11" ht="17.100000000000001" customHeight="1" x14ac:dyDescent="0.25">
      <c r="A2" s="19"/>
      <c r="B2" s="271" t="s">
        <v>484</v>
      </c>
      <c r="C2" s="121"/>
      <c r="D2" s="121"/>
      <c r="E2" s="121"/>
      <c r="F2" s="121"/>
      <c r="G2" s="121"/>
      <c r="H2" s="121"/>
      <c r="I2" s="121"/>
      <c r="J2" s="121"/>
      <c r="K2" s="121"/>
    </row>
    <row r="3" spans="1:11" ht="17.100000000000001" customHeight="1" x14ac:dyDescent="0.25">
      <c r="A3" s="19"/>
      <c r="B3" s="19"/>
      <c r="C3" s="19"/>
      <c r="D3" s="19"/>
      <c r="E3" s="19"/>
      <c r="F3" s="19"/>
      <c r="G3" s="19"/>
      <c r="H3" s="19"/>
      <c r="I3" s="19"/>
      <c r="J3" s="19"/>
      <c r="K3" s="19"/>
    </row>
    <row r="4" spans="1:11" ht="14.45" customHeight="1" x14ac:dyDescent="0.25">
      <c r="A4" s="19"/>
      <c r="B4" s="270" t="s">
        <v>485</v>
      </c>
      <c r="C4" s="130"/>
      <c r="D4" s="131"/>
      <c r="E4" s="129" t="s">
        <v>53</v>
      </c>
      <c r="F4" s="130"/>
      <c r="G4" s="130"/>
      <c r="H4" s="130"/>
      <c r="I4" s="130"/>
      <c r="J4" s="130"/>
      <c r="K4" s="131"/>
    </row>
    <row r="5" spans="1:11" ht="14.45" customHeight="1" x14ac:dyDescent="0.25">
      <c r="A5" s="19"/>
      <c r="B5" s="194"/>
      <c r="C5" s="121"/>
      <c r="D5" s="195"/>
      <c r="E5" s="194"/>
      <c r="F5" s="121"/>
      <c r="G5" s="121"/>
      <c r="H5" s="121"/>
      <c r="I5" s="121"/>
      <c r="J5" s="121"/>
      <c r="K5" s="195"/>
    </row>
    <row r="6" spans="1:11" ht="33" customHeight="1" x14ac:dyDescent="0.25">
      <c r="A6" s="19"/>
      <c r="B6" s="132"/>
      <c r="C6" s="133"/>
      <c r="D6" s="134"/>
      <c r="E6" s="132"/>
      <c r="F6" s="133"/>
      <c r="G6" s="133"/>
      <c r="H6" s="133"/>
      <c r="I6" s="133"/>
      <c r="J6" s="133"/>
      <c r="K6" s="134"/>
    </row>
    <row r="7" spans="1:11" ht="14.45" customHeight="1" x14ac:dyDescent="0.25">
      <c r="A7" s="19"/>
      <c r="B7" s="270" t="s">
        <v>486</v>
      </c>
      <c r="C7" s="130"/>
      <c r="D7" s="131"/>
      <c r="E7" s="269" t="s">
        <v>487</v>
      </c>
      <c r="F7" s="130"/>
      <c r="G7" s="130"/>
      <c r="H7" s="130"/>
      <c r="I7" s="130"/>
      <c r="J7" s="130"/>
      <c r="K7" s="131"/>
    </row>
    <row r="8" spans="1:11" ht="17.100000000000001" customHeight="1" x14ac:dyDescent="0.25">
      <c r="A8" s="19"/>
      <c r="B8" s="194"/>
      <c r="C8" s="121"/>
      <c r="D8" s="195"/>
      <c r="E8" s="194"/>
      <c r="F8" s="121"/>
      <c r="G8" s="121"/>
      <c r="H8" s="121"/>
      <c r="I8" s="121"/>
      <c r="J8" s="121"/>
      <c r="K8" s="195"/>
    </row>
    <row r="9" spans="1:11" x14ac:dyDescent="0.25">
      <c r="A9" s="19"/>
      <c r="B9" s="194"/>
      <c r="C9" s="121"/>
      <c r="D9" s="195"/>
      <c r="E9" s="194"/>
      <c r="F9" s="121"/>
      <c r="G9" s="121"/>
      <c r="H9" s="121"/>
      <c r="I9" s="121"/>
      <c r="J9" s="121"/>
      <c r="K9" s="195"/>
    </row>
    <row r="10" spans="1:11" ht="17.100000000000001" customHeight="1" x14ac:dyDescent="0.25">
      <c r="A10" s="19"/>
      <c r="B10" s="194"/>
      <c r="C10" s="121"/>
      <c r="D10" s="195"/>
      <c r="E10" s="194"/>
      <c r="F10" s="121"/>
      <c r="G10" s="121"/>
      <c r="H10" s="121"/>
      <c r="I10" s="121"/>
      <c r="J10" s="121"/>
      <c r="K10" s="195"/>
    </row>
    <row r="11" spans="1:11" ht="17.100000000000001" customHeight="1" x14ac:dyDescent="0.25">
      <c r="A11" s="19"/>
      <c r="B11" s="194"/>
      <c r="C11" s="121"/>
      <c r="D11" s="195"/>
      <c r="E11" s="194"/>
      <c r="F11" s="121"/>
      <c r="G11" s="121"/>
      <c r="H11" s="121"/>
      <c r="I11" s="121"/>
      <c r="J11" s="121"/>
      <c r="K11" s="195"/>
    </row>
    <row r="12" spans="1:11" ht="17.100000000000001" customHeight="1" x14ac:dyDescent="0.25">
      <c r="A12" s="19"/>
      <c r="B12" s="194"/>
      <c r="C12" s="121"/>
      <c r="D12" s="195"/>
      <c r="E12" s="194"/>
      <c r="F12" s="121"/>
      <c r="G12" s="121"/>
      <c r="H12" s="121"/>
      <c r="I12" s="121"/>
      <c r="J12" s="121"/>
      <c r="K12" s="195"/>
    </row>
    <row r="13" spans="1:11" x14ac:dyDescent="0.25">
      <c r="A13" s="19"/>
      <c r="B13" s="194"/>
      <c r="C13" s="121"/>
      <c r="D13" s="195"/>
      <c r="E13" s="194"/>
      <c r="F13" s="121"/>
      <c r="G13" s="121"/>
      <c r="H13" s="121"/>
      <c r="I13" s="121"/>
      <c r="J13" s="121"/>
      <c r="K13" s="195"/>
    </row>
    <row r="14" spans="1:11" x14ac:dyDescent="0.25">
      <c r="A14" s="19"/>
      <c r="B14" s="132"/>
      <c r="C14" s="133"/>
      <c r="D14" s="134"/>
      <c r="E14" s="132"/>
      <c r="F14" s="133"/>
      <c r="G14" s="133"/>
      <c r="H14" s="133"/>
      <c r="I14" s="133"/>
      <c r="J14" s="133"/>
      <c r="K14" s="134"/>
    </row>
    <row r="15" spans="1:11" ht="14.45" customHeight="1" x14ac:dyDescent="0.25">
      <c r="A15" s="19"/>
      <c r="B15" s="270" t="s">
        <v>488</v>
      </c>
      <c r="C15" s="130"/>
      <c r="D15" s="131"/>
      <c r="E15" s="269" t="s">
        <v>489</v>
      </c>
      <c r="F15" s="130"/>
      <c r="G15" s="130"/>
      <c r="H15" s="130"/>
      <c r="I15" s="130"/>
      <c r="J15" s="130"/>
      <c r="K15" s="131"/>
    </row>
    <row r="16" spans="1:11" ht="17.100000000000001" customHeight="1" x14ac:dyDescent="0.25">
      <c r="A16" s="19"/>
      <c r="B16" s="194"/>
      <c r="C16" s="121"/>
      <c r="D16" s="195"/>
      <c r="E16" s="194"/>
      <c r="F16" s="121"/>
      <c r="G16" s="121"/>
      <c r="H16" s="121"/>
      <c r="I16" s="121"/>
      <c r="J16" s="121"/>
      <c r="K16" s="195"/>
    </row>
    <row r="17" spans="1:11" ht="17.100000000000001" customHeight="1" x14ac:dyDescent="0.25">
      <c r="A17" s="19"/>
      <c r="B17" s="194"/>
      <c r="C17" s="121"/>
      <c r="D17" s="195"/>
      <c r="E17" s="194"/>
      <c r="F17" s="121"/>
      <c r="G17" s="121"/>
      <c r="H17" s="121"/>
      <c r="I17" s="121"/>
      <c r="J17" s="121"/>
      <c r="K17" s="195"/>
    </row>
    <row r="18" spans="1:11" ht="17.100000000000001" customHeight="1" x14ac:dyDescent="0.25">
      <c r="A18" s="19"/>
      <c r="B18" s="194"/>
      <c r="C18" s="121"/>
      <c r="D18" s="195"/>
      <c r="E18" s="194"/>
      <c r="F18" s="121"/>
      <c r="G18" s="121"/>
      <c r="H18" s="121"/>
      <c r="I18" s="121"/>
      <c r="J18" s="121"/>
      <c r="K18" s="195"/>
    </row>
    <row r="19" spans="1:11" x14ac:dyDescent="0.25">
      <c r="A19" s="19"/>
      <c r="B19" s="194"/>
      <c r="C19" s="121"/>
      <c r="D19" s="195"/>
      <c r="E19" s="194"/>
      <c r="F19" s="121"/>
      <c r="G19" s="121"/>
      <c r="H19" s="121"/>
      <c r="I19" s="121"/>
      <c r="J19" s="121"/>
      <c r="K19" s="195"/>
    </row>
    <row r="20" spans="1:11" x14ac:dyDescent="0.25">
      <c r="A20" s="19"/>
      <c r="B20" s="194"/>
      <c r="C20" s="121"/>
      <c r="D20" s="195"/>
      <c r="E20" s="194"/>
      <c r="F20" s="121"/>
      <c r="G20" s="121"/>
      <c r="H20" s="121"/>
      <c r="I20" s="121"/>
      <c r="J20" s="121"/>
      <c r="K20" s="195"/>
    </row>
    <row r="21" spans="1:11" x14ac:dyDescent="0.25">
      <c r="A21" s="19"/>
      <c r="B21" s="194"/>
      <c r="C21" s="121"/>
      <c r="D21" s="195"/>
      <c r="E21" s="194"/>
      <c r="F21" s="121"/>
      <c r="G21" s="121"/>
      <c r="H21" s="121"/>
      <c r="I21" s="121"/>
      <c r="J21" s="121"/>
      <c r="K21" s="195"/>
    </row>
    <row r="22" spans="1:11" x14ac:dyDescent="0.25">
      <c r="A22" s="19"/>
      <c r="B22" s="132"/>
      <c r="C22" s="133"/>
      <c r="D22" s="134"/>
      <c r="E22" s="132"/>
      <c r="F22" s="133"/>
      <c r="G22" s="133"/>
      <c r="H22" s="133"/>
      <c r="I22" s="133"/>
      <c r="J22" s="133"/>
      <c r="K22" s="134"/>
    </row>
    <row r="23" spans="1:11" ht="14.45" customHeight="1" x14ac:dyDescent="0.25">
      <c r="A23" s="19"/>
      <c r="B23" s="270" t="s">
        <v>490</v>
      </c>
      <c r="C23" s="130"/>
      <c r="D23" s="131"/>
      <c r="E23" s="269" t="s">
        <v>491</v>
      </c>
      <c r="F23" s="130"/>
      <c r="G23" s="130"/>
      <c r="H23" s="130"/>
      <c r="I23" s="130"/>
      <c r="J23" s="130"/>
      <c r="K23" s="131"/>
    </row>
    <row r="24" spans="1:11" ht="14.45" customHeight="1" x14ac:dyDescent="0.25">
      <c r="A24" s="19"/>
      <c r="B24" s="194"/>
      <c r="C24" s="121"/>
      <c r="D24" s="195"/>
      <c r="E24" s="194"/>
      <c r="F24" s="121"/>
      <c r="G24" s="121"/>
      <c r="H24" s="121"/>
      <c r="I24" s="121"/>
      <c r="J24" s="121"/>
      <c r="K24" s="195"/>
    </row>
    <row r="25" spans="1:11" ht="14.45" customHeight="1" x14ac:dyDescent="0.25">
      <c r="A25" s="19"/>
      <c r="B25" s="194"/>
      <c r="C25" s="121"/>
      <c r="D25" s="195"/>
      <c r="E25" s="194"/>
      <c r="F25" s="121"/>
      <c r="G25" s="121"/>
      <c r="H25" s="121"/>
      <c r="I25" s="121"/>
      <c r="J25" s="121"/>
      <c r="K25" s="195"/>
    </row>
    <row r="26" spans="1:11" ht="14.45" customHeight="1" x14ac:dyDescent="0.25">
      <c r="A26" s="19"/>
      <c r="B26" s="194"/>
      <c r="C26" s="121"/>
      <c r="D26" s="195"/>
      <c r="E26" s="194"/>
      <c r="F26" s="121"/>
      <c r="G26" s="121"/>
      <c r="H26" s="121"/>
      <c r="I26" s="121"/>
      <c r="J26" s="121"/>
      <c r="K26" s="195"/>
    </row>
    <row r="27" spans="1:11" x14ac:dyDescent="0.25">
      <c r="A27" s="19"/>
      <c r="B27" s="194"/>
      <c r="C27" s="121"/>
      <c r="D27" s="195"/>
      <c r="E27" s="194"/>
      <c r="F27" s="121"/>
      <c r="G27" s="121"/>
      <c r="H27" s="121"/>
      <c r="I27" s="121"/>
      <c r="J27" s="121"/>
      <c r="K27" s="195"/>
    </row>
    <row r="28" spans="1:11" ht="17.100000000000001" customHeight="1" x14ac:dyDescent="0.25">
      <c r="A28" s="19"/>
      <c r="B28" s="194"/>
      <c r="C28" s="121"/>
      <c r="D28" s="195"/>
      <c r="E28" s="194"/>
      <c r="F28" s="121"/>
      <c r="G28" s="121"/>
      <c r="H28" s="121"/>
      <c r="I28" s="121"/>
      <c r="J28" s="121"/>
      <c r="K28" s="195"/>
    </row>
    <row r="29" spans="1:11" x14ac:dyDescent="0.25">
      <c r="A29" s="19"/>
      <c r="B29" s="194"/>
      <c r="C29" s="121"/>
      <c r="D29" s="195"/>
      <c r="E29" s="194"/>
      <c r="F29" s="121"/>
      <c r="G29" s="121"/>
      <c r="H29" s="121"/>
      <c r="I29" s="121"/>
      <c r="J29" s="121"/>
      <c r="K29" s="195"/>
    </row>
    <row r="30" spans="1:11" ht="17.100000000000001" customHeight="1" x14ac:dyDescent="0.25">
      <c r="A30" s="19"/>
      <c r="B30" s="194"/>
      <c r="C30" s="121"/>
      <c r="D30" s="195"/>
      <c r="E30" s="194"/>
      <c r="F30" s="121"/>
      <c r="G30" s="121"/>
      <c r="H30" s="121"/>
      <c r="I30" s="121"/>
      <c r="J30" s="121"/>
      <c r="K30" s="195"/>
    </row>
    <row r="31" spans="1:11" x14ac:dyDescent="0.25">
      <c r="A31" s="19"/>
      <c r="B31" s="132"/>
      <c r="C31" s="133"/>
      <c r="D31" s="134"/>
      <c r="E31" s="132"/>
      <c r="F31" s="133"/>
      <c r="G31" s="133"/>
      <c r="H31" s="133"/>
      <c r="I31" s="133"/>
      <c r="J31" s="133"/>
      <c r="K31" s="134"/>
    </row>
    <row r="32" spans="1:11" x14ac:dyDescent="0.25">
      <c r="A32" s="19"/>
      <c r="B32" s="19"/>
      <c r="C32" s="19"/>
      <c r="D32" s="19"/>
      <c r="E32" s="19"/>
      <c r="F32" s="19"/>
      <c r="G32" s="19"/>
      <c r="H32" s="19"/>
      <c r="I32" s="19"/>
      <c r="J32" s="19"/>
      <c r="K32" s="19"/>
    </row>
    <row r="33" spans="1:11" x14ac:dyDescent="0.25">
      <c r="A33" s="19"/>
      <c r="B33" s="19"/>
      <c r="C33" s="19"/>
      <c r="D33" s="19"/>
      <c r="E33" s="19"/>
      <c r="F33" s="19"/>
      <c r="G33" s="19"/>
      <c r="H33" s="19"/>
      <c r="I33" s="19"/>
      <c r="J33" s="19"/>
      <c r="K33" s="19"/>
    </row>
    <row r="34" spans="1:11" ht="19.5" customHeight="1" x14ac:dyDescent="0.25">
      <c r="A34" s="19"/>
      <c r="B34" s="19"/>
      <c r="C34" s="19"/>
      <c r="D34" s="19"/>
      <c r="E34" s="19"/>
      <c r="F34" s="19"/>
      <c r="G34" s="19"/>
      <c r="H34" s="19"/>
      <c r="I34" s="19"/>
      <c r="J34" s="19"/>
      <c r="K34" s="19"/>
    </row>
    <row r="35" spans="1:11" x14ac:dyDescent="0.25">
      <c r="A35" s="19"/>
      <c r="B35" s="19"/>
      <c r="C35" s="19"/>
      <c r="D35" s="19"/>
      <c r="E35" s="19"/>
      <c r="F35" s="19"/>
      <c r="G35" s="19"/>
      <c r="H35" s="19"/>
      <c r="I35" s="19"/>
      <c r="J35" s="19"/>
      <c r="K35" s="19"/>
    </row>
    <row r="36" spans="1:11" x14ac:dyDescent="0.25">
      <c r="A36" s="19"/>
      <c r="B36" s="19"/>
      <c r="C36" s="19"/>
      <c r="D36" s="19"/>
      <c r="E36" s="19"/>
      <c r="F36" s="19"/>
      <c r="G36" s="19"/>
      <c r="H36" s="19"/>
      <c r="I36" s="19"/>
      <c r="J36" s="19"/>
      <c r="K36" s="19"/>
    </row>
    <row r="37" spans="1:11" x14ac:dyDescent="0.25">
      <c r="A37" s="19"/>
      <c r="B37" s="19"/>
      <c r="C37" s="19"/>
      <c r="D37" s="19"/>
      <c r="E37" s="19"/>
      <c r="F37" s="19"/>
      <c r="G37" s="19"/>
      <c r="H37" s="19"/>
      <c r="I37" s="19"/>
      <c r="J37" s="19"/>
      <c r="K37" s="19"/>
    </row>
    <row r="38" spans="1:11" x14ac:dyDescent="0.25">
      <c r="A38" s="19"/>
      <c r="B38" s="19"/>
      <c r="C38" s="19"/>
      <c r="D38" s="19"/>
      <c r="E38" s="19"/>
      <c r="F38" s="19"/>
      <c r="G38" s="19"/>
      <c r="H38" s="19"/>
      <c r="I38" s="19"/>
      <c r="J38" s="19"/>
      <c r="K38" s="19"/>
    </row>
    <row r="39" spans="1:11" x14ac:dyDescent="0.25">
      <c r="A39" s="19"/>
      <c r="B39" s="19"/>
      <c r="C39" s="19"/>
      <c r="D39" s="19"/>
      <c r="E39" s="19"/>
      <c r="F39" s="19"/>
      <c r="G39" s="19"/>
      <c r="H39" s="19"/>
      <c r="I39" s="19"/>
      <c r="J39" s="19"/>
      <c r="K39" s="19"/>
    </row>
    <row r="40" spans="1:11" x14ac:dyDescent="0.25">
      <c r="A40" s="19"/>
      <c r="B40" s="19"/>
      <c r="C40" s="19"/>
      <c r="D40" s="19"/>
      <c r="E40" s="19"/>
      <c r="F40" s="19"/>
      <c r="G40" s="19"/>
      <c r="H40" s="19"/>
      <c r="I40" s="19"/>
      <c r="J40" s="19"/>
      <c r="K40" s="19"/>
    </row>
    <row r="41" spans="1:11" x14ac:dyDescent="0.25">
      <c r="A41" s="19"/>
      <c r="B41" s="19"/>
      <c r="C41" s="19"/>
      <c r="D41" s="19"/>
      <c r="E41" s="19"/>
      <c r="F41" s="19"/>
      <c r="G41" s="19"/>
      <c r="H41" s="19"/>
      <c r="I41" s="19"/>
      <c r="J41" s="19"/>
      <c r="K41" s="19"/>
    </row>
    <row r="42" spans="1:11" x14ac:dyDescent="0.25">
      <c r="A42" s="19"/>
      <c r="B42" s="19"/>
      <c r="C42" s="19"/>
      <c r="D42" s="19"/>
      <c r="E42" s="19"/>
      <c r="F42" s="19"/>
      <c r="G42" s="19"/>
      <c r="H42" s="19"/>
      <c r="I42" s="19"/>
      <c r="J42" s="19"/>
      <c r="K42" s="19"/>
    </row>
    <row r="43" spans="1:11" x14ac:dyDescent="0.25">
      <c r="A43" s="19"/>
      <c r="B43" s="19"/>
      <c r="C43" s="19"/>
      <c r="D43" s="19"/>
      <c r="E43" s="19"/>
      <c r="F43" s="19"/>
      <c r="G43" s="19"/>
      <c r="H43" s="19"/>
      <c r="I43" s="19"/>
      <c r="J43" s="19"/>
      <c r="K43" s="19"/>
    </row>
    <row r="44" spans="1:11" x14ac:dyDescent="0.25">
      <c r="A44" s="19"/>
      <c r="B44" s="19"/>
      <c r="C44" s="19"/>
      <c r="D44" s="19"/>
      <c r="E44" s="19"/>
      <c r="F44" s="19"/>
      <c r="G44" s="19"/>
      <c r="H44" s="19"/>
      <c r="I44" s="19"/>
      <c r="J44" s="19"/>
      <c r="K44" s="19"/>
    </row>
    <row r="45" spans="1:11" x14ac:dyDescent="0.25">
      <c r="A45" s="19"/>
      <c r="B45" s="19"/>
      <c r="C45" s="19"/>
      <c r="D45" s="19"/>
      <c r="E45" s="19"/>
      <c r="F45" s="19"/>
      <c r="G45" s="19"/>
      <c r="H45" s="19"/>
      <c r="I45" s="19"/>
      <c r="J45" s="19"/>
      <c r="K45" s="19"/>
    </row>
    <row r="46" spans="1:11" x14ac:dyDescent="0.25">
      <c r="A46" s="19"/>
      <c r="B46" s="19"/>
      <c r="C46" s="19"/>
      <c r="D46" s="19"/>
      <c r="E46" s="19"/>
      <c r="F46" s="19"/>
      <c r="G46" s="19"/>
      <c r="H46" s="19"/>
      <c r="I46" s="19"/>
      <c r="J46" s="19"/>
      <c r="K46" s="19"/>
    </row>
    <row r="47" spans="1:11" x14ac:dyDescent="0.25">
      <c r="A47" s="19"/>
      <c r="B47" s="19"/>
      <c r="C47" s="19"/>
      <c r="D47" s="19"/>
      <c r="E47" s="19"/>
      <c r="F47" s="19"/>
      <c r="G47" s="19"/>
      <c r="H47" s="19"/>
      <c r="I47" s="19"/>
      <c r="J47" s="19"/>
      <c r="K47" s="19"/>
    </row>
    <row r="48" spans="1:11" x14ac:dyDescent="0.25">
      <c r="A48" s="19"/>
      <c r="B48" s="19"/>
      <c r="C48" s="19"/>
      <c r="D48" s="19"/>
      <c r="E48" s="19"/>
      <c r="F48" s="19"/>
      <c r="G48" s="19"/>
      <c r="H48" s="19"/>
      <c r="I48" s="19"/>
      <c r="J48" s="19"/>
      <c r="K48" s="19"/>
    </row>
    <row r="49" spans="1:11" ht="14.45" customHeight="1" x14ac:dyDescent="0.25">
      <c r="A49" s="19"/>
      <c r="B49" s="247"/>
      <c r="C49" s="121"/>
      <c r="D49" s="121"/>
      <c r="E49" s="121"/>
      <c r="F49" s="121"/>
      <c r="G49" s="121"/>
      <c r="H49" s="121"/>
      <c r="I49" s="121"/>
      <c r="J49" s="121"/>
      <c r="K49" s="121"/>
    </row>
    <row r="50" spans="1:11" x14ac:dyDescent="0.25">
      <c r="A50" s="19"/>
      <c r="B50" s="121"/>
      <c r="C50" s="121"/>
      <c r="D50" s="121"/>
      <c r="E50" s="121"/>
      <c r="F50" s="121"/>
      <c r="G50" s="121"/>
      <c r="H50" s="121"/>
      <c r="I50" s="121"/>
      <c r="J50" s="121"/>
      <c r="K50" s="121"/>
    </row>
    <row r="51" spans="1:11" x14ac:dyDescent="0.25">
      <c r="A51" s="19"/>
      <c r="B51" s="121"/>
      <c r="C51" s="121"/>
      <c r="D51" s="121"/>
      <c r="E51" s="121"/>
      <c r="F51" s="121"/>
      <c r="G51" s="121"/>
      <c r="H51" s="121"/>
      <c r="I51" s="121"/>
      <c r="J51" s="121"/>
      <c r="K51" s="121"/>
    </row>
    <row r="52" spans="1:11" x14ac:dyDescent="0.25">
      <c r="A52" s="19"/>
      <c r="B52" s="121"/>
      <c r="C52" s="121"/>
      <c r="D52" s="121"/>
      <c r="E52" s="121"/>
      <c r="F52" s="121"/>
      <c r="G52" s="121"/>
      <c r="H52" s="121"/>
      <c r="I52" s="121"/>
      <c r="J52" s="121"/>
      <c r="K52" s="121"/>
    </row>
    <row r="53" spans="1:11" x14ac:dyDescent="0.25">
      <c r="A53" s="19"/>
      <c r="B53" s="121"/>
      <c r="C53" s="121"/>
      <c r="D53" s="121"/>
      <c r="E53" s="121"/>
      <c r="F53" s="121"/>
      <c r="G53" s="121"/>
      <c r="H53" s="121"/>
      <c r="I53" s="121"/>
      <c r="J53" s="121"/>
      <c r="K53" s="121"/>
    </row>
    <row r="54" spans="1:11" ht="15.6" customHeight="1" x14ac:dyDescent="0.25">
      <c r="A54" s="19"/>
      <c r="B54" s="121"/>
      <c r="C54" s="121"/>
      <c r="D54" s="121"/>
      <c r="E54" s="121"/>
      <c r="F54" s="121"/>
      <c r="G54" s="121"/>
      <c r="H54" s="121"/>
      <c r="I54" s="121"/>
      <c r="J54" s="121"/>
      <c r="K54" s="121"/>
    </row>
    <row r="55" spans="1:11" x14ac:dyDescent="0.25">
      <c r="A55" s="19"/>
      <c r="B55" s="121"/>
      <c r="C55" s="121"/>
      <c r="D55" s="121"/>
      <c r="E55" s="121"/>
      <c r="F55" s="121"/>
      <c r="G55" s="121"/>
      <c r="H55" s="121"/>
      <c r="I55" s="121"/>
      <c r="J55" s="121"/>
      <c r="K55" s="121"/>
    </row>
    <row r="56" spans="1:11" x14ac:dyDescent="0.25">
      <c r="A56" s="19"/>
      <c r="B56" s="121"/>
      <c r="C56" s="121"/>
      <c r="D56" s="121"/>
      <c r="E56" s="121"/>
      <c r="F56" s="121"/>
      <c r="G56" s="121"/>
      <c r="H56" s="121"/>
      <c r="I56" s="121"/>
      <c r="J56" s="121"/>
      <c r="K56" s="121"/>
    </row>
  </sheetData>
  <sheetProtection sheet="1" objects="1" scenarios="1" formatColumns="0" formatRows="0"/>
  <mergeCells count="10">
    <mergeCell ref="B2:K2"/>
    <mergeCell ref="E23:K31"/>
    <mergeCell ref="E4:K6"/>
    <mergeCell ref="B15:D22"/>
    <mergeCell ref="B7:D14"/>
    <mergeCell ref="B49:K56"/>
    <mergeCell ref="E7:K14"/>
    <mergeCell ref="B23:D31"/>
    <mergeCell ref="B4:D6"/>
    <mergeCell ref="E15:K22"/>
  </mergeCells>
  <pageMargins left="0.25" right="0.25" top="0.75" bottom="0.75" header="0.3" footer="0.3"/>
  <pageSetup paperSize="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3" tint="0.499984740745262"/>
  </sheetPr>
  <dimension ref="A1:P58"/>
  <sheetViews>
    <sheetView showGridLines="0" zoomScaleNormal="100" zoomScaleSheetLayoutView="100" workbookViewId="0">
      <selection sqref="A1:XFD1048576"/>
    </sheetView>
  </sheetViews>
  <sheetFormatPr defaultColWidth="8.85546875" defaultRowHeight="15" x14ac:dyDescent="0.25"/>
  <cols>
    <col min="1" max="1" width="1.42578125" customWidth="1"/>
    <col min="2" max="2" width="10.85546875" customWidth="1"/>
    <col min="4" max="4" width="4.28515625" customWidth="1"/>
    <col min="6" max="6" width="10.42578125" customWidth="1"/>
    <col min="10" max="10" width="4.42578125" customWidth="1"/>
    <col min="11" max="11" width="8.85546875" hidden="1" customWidth="1"/>
    <col min="16" max="16" width="18.5703125" customWidth="1"/>
  </cols>
  <sheetData>
    <row r="1" spans="1:16" ht="19.5" customHeight="1" x14ac:dyDescent="0.25">
      <c r="A1" s="19"/>
      <c r="B1" s="19"/>
      <c r="C1" s="19"/>
      <c r="D1" s="19"/>
      <c r="E1" s="19"/>
      <c r="F1" s="19"/>
      <c r="G1" s="19"/>
      <c r="H1" s="19"/>
      <c r="I1" s="19"/>
      <c r="J1" s="19"/>
      <c r="K1" s="19"/>
      <c r="L1" s="19"/>
      <c r="M1" s="19"/>
      <c r="N1" s="19"/>
      <c r="O1" s="19"/>
      <c r="P1" s="19"/>
    </row>
    <row r="2" spans="1:16" ht="17.100000000000001" customHeight="1" x14ac:dyDescent="0.25">
      <c r="A2" s="19"/>
      <c r="B2" s="271" t="s">
        <v>492</v>
      </c>
      <c r="C2" s="121"/>
      <c r="D2" s="121"/>
      <c r="E2" s="121"/>
      <c r="F2" s="121"/>
      <c r="G2" s="121"/>
      <c r="H2" s="121"/>
      <c r="I2" s="121"/>
      <c r="J2" s="121"/>
      <c r="K2" s="121"/>
      <c r="L2" s="121"/>
      <c r="M2" s="121"/>
      <c r="N2" s="121"/>
      <c r="O2" s="121"/>
      <c r="P2" s="121"/>
    </row>
    <row r="3" spans="1:16" ht="17.100000000000001" customHeight="1" x14ac:dyDescent="0.25">
      <c r="A3" s="19"/>
      <c r="B3" s="23"/>
      <c r="C3" s="23"/>
      <c r="D3" s="23"/>
      <c r="E3" s="23"/>
      <c r="F3" s="23"/>
      <c r="G3" s="23"/>
      <c r="H3" s="23"/>
      <c r="I3" s="23"/>
      <c r="J3" s="23"/>
      <c r="K3" s="23"/>
      <c r="L3" s="23"/>
      <c r="M3" s="23"/>
      <c r="N3" s="23"/>
      <c r="O3" s="23"/>
      <c r="P3" s="23"/>
    </row>
    <row r="4" spans="1:16" ht="15" customHeight="1" x14ac:dyDescent="0.25">
      <c r="A4" s="19"/>
      <c r="B4" s="286" t="s">
        <v>493</v>
      </c>
      <c r="C4" s="130"/>
      <c r="D4" s="130"/>
      <c r="E4" s="130"/>
      <c r="F4" s="130"/>
      <c r="G4" s="130"/>
      <c r="H4" s="130"/>
      <c r="I4" s="130"/>
      <c r="J4" s="130"/>
      <c r="K4" s="130"/>
      <c r="L4" s="130"/>
      <c r="M4" s="130"/>
      <c r="N4" s="130"/>
      <c r="O4" s="130"/>
      <c r="P4" s="130"/>
    </row>
    <row r="5" spans="1:16" ht="17.100000000000001" customHeight="1" x14ac:dyDescent="0.25">
      <c r="A5" s="19"/>
      <c r="B5" s="132"/>
      <c r="C5" s="133"/>
      <c r="D5" s="133"/>
      <c r="E5" s="133"/>
      <c r="F5" s="133"/>
      <c r="G5" s="133"/>
      <c r="H5" s="133"/>
      <c r="I5" s="133"/>
      <c r="J5" s="133"/>
      <c r="K5" s="133"/>
      <c r="L5" s="133"/>
      <c r="M5" s="133"/>
      <c r="N5" s="133"/>
      <c r="O5" s="133"/>
      <c r="P5" s="133"/>
    </row>
    <row r="6" spans="1:16" ht="17.100000000000001" customHeight="1" x14ac:dyDescent="0.25">
      <c r="A6" s="19"/>
      <c r="B6" s="144"/>
      <c r="C6" s="281"/>
      <c r="D6" s="133"/>
      <c r="E6" s="133"/>
      <c r="F6" s="133"/>
      <c r="G6" s="133"/>
      <c r="H6" s="133"/>
      <c r="I6" s="133"/>
      <c r="J6" s="133"/>
      <c r="K6" s="133"/>
      <c r="L6" s="133"/>
      <c r="M6" s="133"/>
      <c r="N6" s="133"/>
      <c r="O6" s="133"/>
      <c r="P6" s="133"/>
    </row>
    <row r="7" spans="1:16" ht="14.45" customHeight="1" x14ac:dyDescent="0.25">
      <c r="A7" s="19"/>
      <c r="B7" s="194"/>
      <c r="C7" s="282" t="s">
        <v>494</v>
      </c>
      <c r="D7" s="131"/>
      <c r="E7" s="283" t="s">
        <v>495</v>
      </c>
      <c r="F7" s="282" t="s">
        <v>496</v>
      </c>
      <c r="G7" s="284" t="s">
        <v>497</v>
      </c>
      <c r="H7" s="130"/>
      <c r="I7" s="130"/>
      <c r="J7" s="130"/>
      <c r="K7" s="131"/>
      <c r="L7" s="282" t="s">
        <v>498</v>
      </c>
      <c r="M7" s="130"/>
      <c r="N7" s="130"/>
      <c r="O7" s="130"/>
      <c r="P7" s="131"/>
    </row>
    <row r="8" spans="1:16" ht="38.25" customHeight="1" x14ac:dyDescent="0.25">
      <c r="A8" s="19"/>
      <c r="B8" s="132"/>
      <c r="C8" s="132"/>
      <c r="D8" s="134"/>
      <c r="E8" s="135"/>
      <c r="F8" s="135"/>
      <c r="G8" s="132"/>
      <c r="H8" s="133"/>
      <c r="I8" s="133"/>
      <c r="J8" s="133"/>
      <c r="K8" s="134"/>
      <c r="L8" s="132"/>
      <c r="M8" s="133"/>
      <c r="N8" s="133"/>
      <c r="O8" s="133"/>
      <c r="P8" s="134"/>
    </row>
    <row r="9" spans="1:16" ht="17.100000000000001" customHeight="1" x14ac:dyDescent="0.25">
      <c r="A9" s="19"/>
      <c r="B9" s="142">
        <v>1</v>
      </c>
      <c r="C9" s="129" t="s">
        <v>499</v>
      </c>
      <c r="D9" s="131"/>
      <c r="E9" s="129" t="s">
        <v>500</v>
      </c>
      <c r="F9" s="129" t="s">
        <v>501</v>
      </c>
      <c r="G9" s="273" t="s">
        <v>502</v>
      </c>
      <c r="H9" s="274"/>
      <c r="I9" s="274"/>
      <c r="J9" s="274"/>
      <c r="K9" s="275"/>
      <c r="L9" s="273" t="s">
        <v>503</v>
      </c>
      <c r="M9" s="274"/>
      <c r="N9" s="274"/>
      <c r="O9" s="274"/>
      <c r="P9" s="274"/>
    </row>
    <row r="10" spans="1:16" ht="17.100000000000001" customHeight="1" x14ac:dyDescent="0.25">
      <c r="A10" s="19"/>
      <c r="B10" s="272"/>
      <c r="C10" s="194"/>
      <c r="D10" s="195"/>
      <c r="E10" s="272"/>
      <c r="F10" s="272"/>
      <c r="G10" s="276"/>
      <c r="H10" s="263"/>
      <c r="I10" s="263"/>
      <c r="J10" s="263"/>
      <c r="K10" s="277"/>
      <c r="L10" s="276"/>
      <c r="M10" s="263"/>
      <c r="N10" s="263"/>
      <c r="O10" s="263"/>
      <c r="P10" s="263"/>
    </row>
    <row r="11" spans="1:16" ht="17.100000000000001" customHeight="1" x14ac:dyDescent="0.25">
      <c r="A11" s="19"/>
      <c r="B11" s="272"/>
      <c r="C11" s="194"/>
      <c r="D11" s="195"/>
      <c r="E11" s="272"/>
      <c r="F11" s="272"/>
      <c r="G11" s="276"/>
      <c r="H11" s="263"/>
      <c r="I11" s="263"/>
      <c r="J11" s="263"/>
      <c r="K11" s="277"/>
      <c r="L11" s="276"/>
      <c r="M11" s="263"/>
      <c r="N11" s="263"/>
      <c r="O11" s="263"/>
      <c r="P11" s="263"/>
    </row>
    <row r="12" spans="1:16" ht="48" customHeight="1" x14ac:dyDescent="0.25">
      <c r="A12" s="19"/>
      <c r="B12" s="135"/>
      <c r="C12" s="132"/>
      <c r="D12" s="134"/>
      <c r="E12" s="135"/>
      <c r="F12" s="135"/>
      <c r="G12" s="278"/>
      <c r="H12" s="279"/>
      <c r="I12" s="279"/>
      <c r="J12" s="279"/>
      <c r="K12" s="280"/>
      <c r="L12" s="278"/>
      <c r="M12" s="279"/>
      <c r="N12" s="279"/>
      <c r="O12" s="279"/>
      <c r="P12" s="279"/>
    </row>
    <row r="13" spans="1:16" ht="17.100000000000001" customHeight="1" x14ac:dyDescent="0.25">
      <c r="A13" s="19"/>
      <c r="B13" s="142">
        <v>2</v>
      </c>
      <c r="C13" s="129" t="s">
        <v>504</v>
      </c>
      <c r="D13" s="131"/>
      <c r="E13" s="129" t="s">
        <v>53</v>
      </c>
      <c r="F13" s="129" t="s">
        <v>501</v>
      </c>
      <c r="G13" s="273" t="s">
        <v>505</v>
      </c>
      <c r="H13" s="274"/>
      <c r="I13" s="274"/>
      <c r="J13" s="274"/>
      <c r="K13" s="275"/>
      <c r="L13" s="273" t="s">
        <v>506</v>
      </c>
      <c r="M13" s="274"/>
      <c r="N13" s="274"/>
      <c r="O13" s="274"/>
      <c r="P13" s="274"/>
    </row>
    <row r="14" spans="1:16" ht="17.100000000000001" customHeight="1" x14ac:dyDescent="0.25">
      <c r="A14" s="19"/>
      <c r="B14" s="272"/>
      <c r="C14" s="194"/>
      <c r="D14" s="195"/>
      <c r="E14" s="272"/>
      <c r="F14" s="272"/>
      <c r="G14" s="276"/>
      <c r="H14" s="263"/>
      <c r="I14" s="263"/>
      <c r="J14" s="263"/>
      <c r="K14" s="277"/>
      <c r="L14" s="276"/>
      <c r="M14" s="263"/>
      <c r="N14" s="263"/>
      <c r="O14" s="263"/>
      <c r="P14" s="263"/>
    </row>
    <row r="15" spans="1:16" ht="17.100000000000001" customHeight="1" x14ac:dyDescent="0.25">
      <c r="A15" s="19"/>
      <c r="B15" s="272"/>
      <c r="C15" s="194"/>
      <c r="D15" s="195"/>
      <c r="E15" s="272"/>
      <c r="F15" s="272"/>
      <c r="G15" s="276"/>
      <c r="H15" s="263"/>
      <c r="I15" s="263"/>
      <c r="J15" s="263"/>
      <c r="K15" s="277"/>
      <c r="L15" s="276"/>
      <c r="M15" s="263"/>
      <c r="N15" s="263"/>
      <c r="O15" s="263"/>
      <c r="P15" s="263"/>
    </row>
    <row r="16" spans="1:16" ht="87" customHeight="1" x14ac:dyDescent="0.25">
      <c r="A16" s="19"/>
      <c r="B16" s="135"/>
      <c r="C16" s="132"/>
      <c r="D16" s="134"/>
      <c r="E16" s="135"/>
      <c r="F16" s="135"/>
      <c r="G16" s="278"/>
      <c r="H16" s="279"/>
      <c r="I16" s="279"/>
      <c r="J16" s="279"/>
      <c r="K16" s="280"/>
      <c r="L16" s="278"/>
      <c r="M16" s="279"/>
      <c r="N16" s="279"/>
      <c r="O16" s="279"/>
      <c r="P16" s="279"/>
    </row>
    <row r="17" spans="1:16" ht="17.100000000000001" customHeight="1" x14ac:dyDescent="0.25">
      <c r="A17" s="19"/>
      <c r="B17" s="142">
        <v>3</v>
      </c>
      <c r="C17" s="129" t="s">
        <v>507</v>
      </c>
      <c r="D17" s="131"/>
      <c r="E17" s="129" t="s">
        <v>53</v>
      </c>
      <c r="F17" s="144" t="s">
        <v>501</v>
      </c>
      <c r="G17" s="273" t="s">
        <v>508</v>
      </c>
      <c r="H17" s="274"/>
      <c r="I17" s="274"/>
      <c r="J17" s="274"/>
      <c r="K17" s="275"/>
      <c r="L17" s="273" t="s">
        <v>509</v>
      </c>
      <c r="M17" s="274"/>
      <c r="N17" s="274"/>
      <c r="O17" s="274"/>
      <c r="P17" s="274"/>
    </row>
    <row r="18" spans="1:16" ht="17.100000000000001" customHeight="1" x14ac:dyDescent="0.25">
      <c r="A18" s="19"/>
      <c r="B18" s="272"/>
      <c r="C18" s="194"/>
      <c r="D18" s="195"/>
      <c r="E18" s="272"/>
      <c r="F18" s="194"/>
      <c r="G18" s="276"/>
      <c r="H18" s="263"/>
      <c r="I18" s="263"/>
      <c r="J18" s="263"/>
      <c r="K18" s="277"/>
      <c r="L18" s="276"/>
      <c r="M18" s="263"/>
      <c r="N18" s="263"/>
      <c r="O18" s="263"/>
      <c r="P18" s="263"/>
    </row>
    <row r="19" spans="1:16" ht="17.100000000000001" customHeight="1" x14ac:dyDescent="0.25">
      <c r="A19" s="19"/>
      <c r="B19" s="272"/>
      <c r="C19" s="194"/>
      <c r="D19" s="195"/>
      <c r="E19" s="272"/>
      <c r="F19" s="194"/>
      <c r="G19" s="276"/>
      <c r="H19" s="263"/>
      <c r="I19" s="263"/>
      <c r="J19" s="263"/>
      <c r="K19" s="277"/>
      <c r="L19" s="276"/>
      <c r="M19" s="263"/>
      <c r="N19" s="263"/>
      <c r="O19" s="263"/>
      <c r="P19" s="263"/>
    </row>
    <row r="20" spans="1:16" ht="40.5" customHeight="1" x14ac:dyDescent="0.25">
      <c r="A20" s="19"/>
      <c r="B20" s="135"/>
      <c r="C20" s="132"/>
      <c r="D20" s="134"/>
      <c r="E20" s="135"/>
      <c r="F20" s="132"/>
      <c r="G20" s="278"/>
      <c r="H20" s="279"/>
      <c r="I20" s="279"/>
      <c r="J20" s="279"/>
      <c r="K20" s="280"/>
      <c r="L20" s="278"/>
      <c r="M20" s="279"/>
      <c r="N20" s="279"/>
      <c r="O20" s="279"/>
      <c r="P20" s="279"/>
    </row>
    <row r="21" spans="1:16" ht="17.100000000000001" customHeight="1" x14ac:dyDescent="0.25">
      <c r="A21" s="19"/>
      <c r="B21" s="142">
        <v>4</v>
      </c>
      <c r="C21" s="129" t="s">
        <v>507</v>
      </c>
      <c r="D21" s="131"/>
      <c r="E21" s="129" t="s">
        <v>53</v>
      </c>
      <c r="F21" s="144" t="s">
        <v>501</v>
      </c>
      <c r="G21" s="273" t="s">
        <v>510</v>
      </c>
      <c r="H21" s="274"/>
      <c r="I21" s="274"/>
      <c r="J21" s="274"/>
      <c r="K21" s="275"/>
      <c r="L21" s="273" t="s">
        <v>511</v>
      </c>
      <c r="M21" s="274"/>
      <c r="N21" s="274"/>
      <c r="O21" s="274"/>
      <c r="P21" s="274"/>
    </row>
    <row r="22" spans="1:16" ht="17.100000000000001" customHeight="1" x14ac:dyDescent="0.25">
      <c r="A22" s="19"/>
      <c r="B22" s="272"/>
      <c r="C22" s="194"/>
      <c r="D22" s="195"/>
      <c r="E22" s="272"/>
      <c r="F22" s="194"/>
      <c r="G22" s="276"/>
      <c r="H22" s="263"/>
      <c r="I22" s="263"/>
      <c r="J22" s="263"/>
      <c r="K22" s="277"/>
      <c r="L22" s="276"/>
      <c r="M22" s="263"/>
      <c r="N22" s="263"/>
      <c r="O22" s="263"/>
      <c r="P22" s="263"/>
    </row>
    <row r="23" spans="1:16" ht="23.25" customHeight="1" x14ac:dyDescent="0.25">
      <c r="A23" s="19"/>
      <c r="B23" s="272"/>
      <c r="C23" s="194"/>
      <c r="D23" s="195"/>
      <c r="E23" s="272"/>
      <c r="F23" s="194"/>
      <c r="G23" s="276"/>
      <c r="H23" s="263"/>
      <c r="I23" s="263"/>
      <c r="J23" s="263"/>
      <c r="K23" s="277"/>
      <c r="L23" s="276"/>
      <c r="M23" s="263"/>
      <c r="N23" s="263"/>
      <c r="O23" s="263"/>
      <c r="P23" s="263"/>
    </row>
    <row r="24" spans="1:16" ht="3" customHeight="1" x14ac:dyDescent="0.25">
      <c r="A24" s="19"/>
      <c r="B24" s="135"/>
      <c r="C24" s="132"/>
      <c r="D24" s="134"/>
      <c r="E24" s="135"/>
      <c r="F24" s="132"/>
      <c r="G24" s="278"/>
      <c r="H24" s="279"/>
      <c r="I24" s="279"/>
      <c r="J24" s="279"/>
      <c r="K24" s="280"/>
      <c r="L24" s="278"/>
      <c r="M24" s="279"/>
      <c r="N24" s="279"/>
      <c r="O24" s="279"/>
      <c r="P24" s="279"/>
    </row>
    <row r="25" spans="1:16" ht="17.100000000000001" customHeight="1" x14ac:dyDescent="0.25">
      <c r="A25" s="19"/>
      <c r="B25" s="142">
        <v>5</v>
      </c>
      <c r="C25" s="129" t="s">
        <v>512</v>
      </c>
      <c r="D25" s="131"/>
      <c r="E25" s="129" t="s">
        <v>53</v>
      </c>
      <c r="F25" s="144"/>
      <c r="G25" s="273" t="s">
        <v>513</v>
      </c>
      <c r="H25" s="274"/>
      <c r="I25" s="274"/>
      <c r="J25" s="274"/>
      <c r="K25" s="275"/>
      <c r="L25" s="273" t="s">
        <v>514</v>
      </c>
      <c r="M25" s="274"/>
      <c r="N25" s="274"/>
      <c r="O25" s="274"/>
      <c r="P25" s="274"/>
    </row>
    <row r="26" spans="1:16" ht="17.100000000000001" customHeight="1" x14ac:dyDescent="0.25">
      <c r="A26" s="19"/>
      <c r="B26" s="272"/>
      <c r="C26" s="194"/>
      <c r="D26" s="195"/>
      <c r="E26" s="272"/>
      <c r="F26" s="194"/>
      <c r="G26" s="276"/>
      <c r="H26" s="263"/>
      <c r="I26" s="263"/>
      <c r="J26" s="263"/>
      <c r="K26" s="277"/>
      <c r="L26" s="276"/>
      <c r="M26" s="263"/>
      <c r="N26" s="263"/>
      <c r="O26" s="263"/>
      <c r="P26" s="263"/>
    </row>
    <row r="27" spans="1:16" x14ac:dyDescent="0.25">
      <c r="A27" s="19"/>
      <c r="B27" s="272"/>
      <c r="C27" s="194"/>
      <c r="D27" s="195"/>
      <c r="E27" s="272"/>
      <c r="F27" s="194"/>
      <c r="G27" s="276"/>
      <c r="H27" s="263"/>
      <c r="I27" s="263"/>
      <c r="J27" s="263"/>
      <c r="K27" s="277"/>
      <c r="L27" s="276"/>
      <c r="M27" s="263"/>
      <c r="N27" s="263"/>
      <c r="O27" s="263"/>
      <c r="P27" s="263"/>
    </row>
    <row r="28" spans="1:16" ht="187.5" customHeight="1" x14ac:dyDescent="0.25">
      <c r="A28" s="19"/>
      <c r="B28" s="135"/>
      <c r="C28" s="132"/>
      <c r="D28" s="134"/>
      <c r="E28" s="135"/>
      <c r="F28" s="132"/>
      <c r="G28" s="278"/>
      <c r="H28" s="279"/>
      <c r="I28" s="279"/>
      <c r="J28" s="279"/>
      <c r="K28" s="280"/>
      <c r="L28" s="278"/>
      <c r="M28" s="279"/>
      <c r="N28" s="279"/>
      <c r="O28" s="279"/>
      <c r="P28" s="279"/>
    </row>
    <row r="29" spans="1:16" ht="14.25" customHeight="1" x14ac:dyDescent="0.25">
      <c r="A29" s="19"/>
      <c r="B29" s="142">
        <v>6</v>
      </c>
      <c r="C29" s="129" t="s">
        <v>507</v>
      </c>
      <c r="D29" s="131"/>
      <c r="E29" s="129" t="s">
        <v>53</v>
      </c>
      <c r="F29" s="144" t="s">
        <v>501</v>
      </c>
      <c r="G29" s="273" t="s">
        <v>515</v>
      </c>
      <c r="H29" s="274"/>
      <c r="I29" s="274"/>
      <c r="J29" s="274"/>
      <c r="K29" s="275"/>
      <c r="L29" s="273" t="s">
        <v>516</v>
      </c>
      <c r="M29" s="274"/>
      <c r="N29" s="274"/>
      <c r="O29" s="274"/>
      <c r="P29" s="274"/>
    </row>
    <row r="30" spans="1:16" x14ac:dyDescent="0.25">
      <c r="A30" s="19"/>
      <c r="B30" s="272"/>
      <c r="C30" s="194"/>
      <c r="D30" s="195"/>
      <c r="E30" s="272"/>
      <c r="F30" s="194"/>
      <c r="G30" s="276"/>
      <c r="H30" s="263"/>
      <c r="I30" s="263"/>
      <c r="J30" s="263"/>
      <c r="K30" s="277"/>
      <c r="L30" s="276"/>
      <c r="M30" s="263"/>
      <c r="N30" s="263"/>
      <c r="O30" s="263"/>
      <c r="P30" s="263"/>
    </row>
    <row r="31" spans="1:16" x14ac:dyDescent="0.25">
      <c r="A31" s="19"/>
      <c r="B31" s="272"/>
      <c r="C31" s="194"/>
      <c r="D31" s="195"/>
      <c r="E31" s="272"/>
      <c r="F31" s="194"/>
      <c r="G31" s="276"/>
      <c r="H31" s="263"/>
      <c r="I31" s="263"/>
      <c r="J31" s="263"/>
      <c r="K31" s="277"/>
      <c r="L31" s="276"/>
      <c r="M31" s="263"/>
      <c r="N31" s="263"/>
      <c r="O31" s="263"/>
      <c r="P31" s="263"/>
    </row>
    <row r="32" spans="1:16" ht="132.75" customHeight="1" x14ac:dyDescent="0.25">
      <c r="A32" s="19"/>
      <c r="B32" s="135"/>
      <c r="C32" s="132"/>
      <c r="D32" s="134"/>
      <c r="E32" s="135"/>
      <c r="F32" s="132"/>
      <c r="G32" s="278"/>
      <c r="H32" s="279"/>
      <c r="I32" s="279"/>
      <c r="J32" s="279"/>
      <c r="K32" s="280"/>
      <c r="L32" s="278"/>
      <c r="M32" s="279"/>
      <c r="N32" s="279"/>
      <c r="O32" s="279"/>
      <c r="P32" s="279"/>
    </row>
    <row r="33" spans="1:16" ht="14.25" customHeight="1" x14ac:dyDescent="0.25">
      <c r="A33" s="19"/>
      <c r="B33" s="142">
        <v>7</v>
      </c>
      <c r="C33" s="288" t="s">
        <v>517</v>
      </c>
      <c r="D33" s="131"/>
      <c r="E33" s="129" t="s">
        <v>53</v>
      </c>
      <c r="F33" s="144" t="s">
        <v>501</v>
      </c>
      <c r="G33" s="273" t="s">
        <v>518</v>
      </c>
      <c r="H33" s="274"/>
      <c r="I33" s="274"/>
      <c r="J33" s="274"/>
      <c r="K33" s="275"/>
      <c r="L33" s="273" t="s">
        <v>519</v>
      </c>
      <c r="M33" s="274"/>
      <c r="N33" s="274"/>
      <c r="O33" s="274"/>
      <c r="P33" s="274"/>
    </row>
    <row r="34" spans="1:16" x14ac:dyDescent="0.25">
      <c r="A34" s="19"/>
      <c r="B34" s="272"/>
      <c r="C34" s="194"/>
      <c r="D34" s="195"/>
      <c r="E34" s="272"/>
      <c r="F34" s="194"/>
      <c r="G34" s="276"/>
      <c r="H34" s="263"/>
      <c r="I34" s="263"/>
      <c r="J34" s="263"/>
      <c r="K34" s="277"/>
      <c r="L34" s="276"/>
      <c r="M34" s="263"/>
      <c r="N34" s="263"/>
      <c r="O34" s="263"/>
      <c r="P34" s="263"/>
    </row>
    <row r="35" spans="1:16" x14ac:dyDescent="0.25">
      <c r="A35" s="19"/>
      <c r="B35" s="272"/>
      <c r="C35" s="194"/>
      <c r="D35" s="195"/>
      <c r="E35" s="272"/>
      <c r="F35" s="194"/>
      <c r="G35" s="276"/>
      <c r="H35" s="263"/>
      <c r="I35" s="263"/>
      <c r="J35" s="263"/>
      <c r="K35" s="277"/>
      <c r="L35" s="276"/>
      <c r="M35" s="263"/>
      <c r="N35" s="263"/>
      <c r="O35" s="263"/>
      <c r="P35" s="263"/>
    </row>
    <row r="36" spans="1:16" ht="78.75" customHeight="1" x14ac:dyDescent="0.25">
      <c r="A36" s="19"/>
      <c r="B36" s="135"/>
      <c r="C36" s="132"/>
      <c r="D36" s="134"/>
      <c r="E36" s="135"/>
      <c r="F36" s="132"/>
      <c r="G36" s="278"/>
      <c r="H36" s="279"/>
      <c r="I36" s="279"/>
      <c r="J36" s="279"/>
      <c r="K36" s="280"/>
      <c r="L36" s="278"/>
      <c r="M36" s="279"/>
      <c r="N36" s="279"/>
      <c r="O36" s="279"/>
      <c r="P36" s="279"/>
    </row>
    <row r="37" spans="1:16" x14ac:dyDescent="0.25">
      <c r="A37" s="19"/>
      <c r="B37" s="287"/>
      <c r="C37" s="130"/>
      <c r="D37" s="130"/>
      <c r="E37" s="130"/>
      <c r="F37" s="130"/>
      <c r="G37" s="130"/>
      <c r="H37" s="130"/>
      <c r="I37" s="130"/>
      <c r="J37" s="130"/>
      <c r="K37" s="130"/>
      <c r="L37" s="130"/>
      <c r="M37" s="130"/>
      <c r="N37" s="130"/>
      <c r="O37" s="130"/>
      <c r="P37" s="130"/>
    </row>
    <row r="38" spans="1:16" x14ac:dyDescent="0.25">
      <c r="A38" s="19"/>
      <c r="B38" s="132"/>
      <c r="C38" s="133"/>
      <c r="D38" s="133"/>
      <c r="E38" s="133"/>
      <c r="F38" s="133"/>
      <c r="G38" s="133"/>
      <c r="H38" s="133"/>
      <c r="I38" s="133"/>
      <c r="J38" s="133"/>
      <c r="K38" s="133"/>
      <c r="L38" s="133"/>
      <c r="M38" s="133"/>
      <c r="N38" s="133"/>
      <c r="O38" s="133"/>
      <c r="P38" s="133"/>
    </row>
    <row r="39" spans="1:16" x14ac:dyDescent="0.25">
      <c r="A39" s="19"/>
      <c r="B39" s="285" t="s">
        <v>520</v>
      </c>
      <c r="C39" s="145"/>
      <c r="D39" s="145"/>
      <c r="E39" s="145"/>
      <c r="F39" s="145"/>
      <c r="G39" s="145"/>
      <c r="H39" s="145"/>
      <c r="I39" s="145"/>
      <c r="J39" s="145"/>
      <c r="K39" s="145"/>
      <c r="L39" s="145"/>
      <c r="M39" s="145"/>
      <c r="N39" s="145"/>
      <c r="O39" s="145"/>
      <c r="P39" s="153"/>
    </row>
    <row r="40" spans="1:16" ht="14.45" customHeight="1" x14ac:dyDescent="0.25">
      <c r="A40" s="19"/>
      <c r="B40" s="270" t="s">
        <v>521</v>
      </c>
      <c r="C40" s="270" t="s">
        <v>522</v>
      </c>
      <c r="D40" s="270" t="s">
        <v>523</v>
      </c>
      <c r="E40" s="130"/>
      <c r="F40" s="130"/>
      <c r="G40" s="130"/>
      <c r="H40" s="130"/>
      <c r="I40" s="130"/>
      <c r="J40" s="130"/>
      <c r="K40" s="130"/>
      <c r="L40" s="130"/>
      <c r="M40" s="130"/>
      <c r="N40" s="130"/>
      <c r="O40" s="130"/>
      <c r="P40" s="131"/>
    </row>
    <row r="41" spans="1:16" ht="17.100000000000001" customHeight="1" x14ac:dyDescent="0.25">
      <c r="A41" s="19"/>
      <c r="B41" s="135"/>
      <c r="C41" s="135"/>
      <c r="D41" s="132"/>
      <c r="E41" s="133"/>
      <c r="F41" s="133"/>
      <c r="G41" s="133"/>
      <c r="H41" s="133"/>
      <c r="I41" s="133"/>
      <c r="J41" s="133"/>
      <c r="K41" s="133"/>
      <c r="L41" s="133"/>
      <c r="M41" s="133"/>
      <c r="N41" s="133"/>
      <c r="O41" s="133"/>
      <c r="P41" s="134"/>
    </row>
    <row r="42" spans="1:16" ht="17.100000000000001" customHeight="1" x14ac:dyDescent="0.25">
      <c r="A42" s="19"/>
      <c r="B42" s="129" t="s">
        <v>53</v>
      </c>
      <c r="C42" s="289" t="s">
        <v>53</v>
      </c>
      <c r="D42" s="129" t="s">
        <v>524</v>
      </c>
      <c r="E42" s="130"/>
      <c r="F42" s="130"/>
      <c r="G42" s="130"/>
      <c r="H42" s="130"/>
      <c r="I42" s="130"/>
      <c r="J42" s="130"/>
      <c r="K42" s="130"/>
      <c r="L42" s="130"/>
      <c r="M42" s="130"/>
      <c r="N42" s="130"/>
      <c r="O42" s="130"/>
      <c r="P42" s="131"/>
    </row>
    <row r="43" spans="1:16" ht="17.100000000000001" customHeight="1" x14ac:dyDescent="0.25">
      <c r="A43" s="19"/>
      <c r="B43" s="272"/>
      <c r="C43" s="272"/>
      <c r="D43" s="194"/>
      <c r="E43" s="121"/>
      <c r="F43" s="121"/>
      <c r="G43" s="121"/>
      <c r="H43" s="121"/>
      <c r="I43" s="121"/>
      <c r="J43" s="121"/>
      <c r="K43" s="121"/>
      <c r="L43" s="121"/>
      <c r="M43" s="121"/>
      <c r="N43" s="121"/>
      <c r="O43" s="121"/>
      <c r="P43" s="195"/>
    </row>
    <row r="44" spans="1:16" ht="17.100000000000001" customHeight="1" x14ac:dyDescent="0.25">
      <c r="A44" s="19"/>
      <c r="B44" s="135"/>
      <c r="C44" s="135"/>
      <c r="D44" s="132"/>
      <c r="E44" s="133"/>
      <c r="F44" s="133"/>
      <c r="G44" s="133"/>
      <c r="H44" s="133"/>
      <c r="I44" s="133"/>
      <c r="J44" s="133"/>
      <c r="K44" s="133"/>
      <c r="L44" s="133"/>
      <c r="M44" s="133"/>
      <c r="N44" s="133"/>
      <c r="O44" s="133"/>
      <c r="P44" s="134"/>
    </row>
    <row r="45" spans="1:16" ht="17.100000000000001" customHeight="1" x14ac:dyDescent="0.25">
      <c r="A45" s="19"/>
      <c r="B45" s="19"/>
      <c r="C45" s="19"/>
      <c r="D45" s="19"/>
      <c r="E45" s="19"/>
      <c r="F45" s="19"/>
      <c r="G45" s="19"/>
      <c r="H45" s="19"/>
      <c r="I45" s="19"/>
      <c r="J45" s="19"/>
      <c r="K45" s="19"/>
      <c r="L45" s="19"/>
      <c r="M45" s="19"/>
      <c r="N45" s="19"/>
      <c r="O45" s="19"/>
      <c r="P45" s="19"/>
    </row>
    <row r="46" spans="1:16" ht="17.100000000000001" customHeight="1" x14ac:dyDescent="0.25">
      <c r="A46" s="19"/>
      <c r="B46" s="19"/>
      <c r="C46" s="19"/>
      <c r="D46" s="19"/>
      <c r="E46" s="19"/>
      <c r="F46" s="19"/>
      <c r="G46" s="19"/>
      <c r="H46" s="19"/>
      <c r="I46" s="19"/>
      <c r="J46" s="19"/>
      <c r="K46" s="19"/>
      <c r="L46" s="19"/>
      <c r="M46" s="19"/>
      <c r="N46" s="19"/>
      <c r="O46" s="19"/>
      <c r="P46" s="19"/>
    </row>
    <row r="47" spans="1:16" ht="17.100000000000001" customHeight="1" x14ac:dyDescent="0.25">
      <c r="A47" s="19"/>
      <c r="B47" s="19"/>
      <c r="C47" s="19"/>
      <c r="D47" s="19"/>
      <c r="E47" s="19"/>
      <c r="F47" s="19"/>
      <c r="G47" s="19"/>
      <c r="H47" s="19"/>
      <c r="I47" s="19"/>
      <c r="J47" s="19"/>
      <c r="K47" s="19"/>
      <c r="L47" s="19"/>
      <c r="M47" s="19"/>
      <c r="N47" s="19"/>
      <c r="O47" s="8"/>
      <c r="P47" s="19"/>
    </row>
    <row r="48" spans="1:16" ht="17.100000000000001" customHeight="1" x14ac:dyDescent="0.25">
      <c r="A48" s="19"/>
      <c r="B48" s="19"/>
      <c r="C48" s="19"/>
      <c r="D48" s="19"/>
      <c r="E48" s="19"/>
      <c r="F48" s="19"/>
      <c r="G48" s="19"/>
      <c r="H48" s="19"/>
      <c r="I48" s="19"/>
      <c r="J48" s="19"/>
      <c r="K48" s="19"/>
      <c r="L48" s="19"/>
      <c r="M48" s="19"/>
      <c r="N48" s="19"/>
      <c r="O48" s="19"/>
      <c r="P48" s="19"/>
    </row>
    <row r="49" spans="1:16" ht="34.5" customHeight="1" x14ac:dyDescent="0.25">
      <c r="A49" s="19"/>
      <c r="B49" s="19"/>
      <c r="C49" s="19"/>
      <c r="D49" s="19"/>
      <c r="E49" s="19"/>
      <c r="F49" s="19"/>
      <c r="G49" s="19"/>
      <c r="H49" s="19"/>
      <c r="I49" s="19"/>
      <c r="J49" s="19"/>
      <c r="K49" s="19"/>
      <c r="L49" s="19"/>
      <c r="M49" s="19"/>
      <c r="N49" s="19"/>
      <c r="O49" s="19"/>
      <c r="P49" s="19"/>
    </row>
    <row r="50" spans="1:16" ht="15" customHeight="1" x14ac:dyDescent="0.25">
      <c r="A50" s="19"/>
      <c r="B50" s="19"/>
      <c r="C50" s="19"/>
      <c r="D50" s="19"/>
      <c r="E50" s="19"/>
      <c r="F50" s="19"/>
      <c r="G50" s="19"/>
      <c r="H50" s="19"/>
      <c r="I50" s="19"/>
      <c r="J50" s="19"/>
      <c r="K50" s="19"/>
      <c r="L50" s="19"/>
      <c r="M50" s="19"/>
      <c r="N50" s="19"/>
      <c r="O50" s="19"/>
      <c r="P50" s="19"/>
    </row>
    <row r="51" spans="1:16" ht="15" customHeight="1" x14ac:dyDescent="0.25">
      <c r="A51" s="19"/>
      <c r="B51" s="19"/>
      <c r="C51" s="19"/>
      <c r="D51" s="19"/>
      <c r="E51" s="19"/>
      <c r="F51" s="19"/>
      <c r="G51" s="19"/>
      <c r="H51" s="19"/>
      <c r="I51" s="19"/>
      <c r="J51" s="19"/>
      <c r="K51" s="19"/>
      <c r="L51" s="19"/>
      <c r="M51" s="19"/>
      <c r="N51" s="19"/>
      <c r="O51" s="19"/>
      <c r="P51" s="19"/>
    </row>
    <row r="52" spans="1:16" ht="15" customHeight="1" x14ac:dyDescent="0.25">
      <c r="A52" s="19"/>
      <c r="B52" s="19"/>
      <c r="C52" s="19"/>
      <c r="D52" s="19"/>
      <c r="E52" s="19"/>
      <c r="F52" s="19"/>
      <c r="G52" s="19"/>
      <c r="H52" s="19"/>
      <c r="I52" s="19"/>
      <c r="J52" s="19"/>
      <c r="K52" s="19"/>
      <c r="L52" s="19"/>
      <c r="M52" s="19"/>
      <c r="N52" s="19"/>
      <c r="O52" s="19"/>
      <c r="P52" s="19"/>
    </row>
    <row r="53" spans="1:16" ht="15" customHeight="1" x14ac:dyDescent="0.25">
      <c r="A53" s="19"/>
      <c r="B53" s="19"/>
      <c r="C53" s="19"/>
      <c r="D53" s="19"/>
      <c r="E53" s="19"/>
      <c r="F53" s="19"/>
      <c r="G53" s="19"/>
      <c r="H53" s="19"/>
      <c r="I53" s="19"/>
      <c r="J53" s="19"/>
      <c r="K53" s="19"/>
      <c r="L53" s="19"/>
      <c r="M53" s="19"/>
      <c r="N53" s="19"/>
      <c r="O53" s="19"/>
      <c r="P53" s="19"/>
    </row>
    <row r="54" spans="1:16" ht="14.45" customHeight="1" x14ac:dyDescent="0.25">
      <c r="A54" s="19"/>
      <c r="B54" s="247" t="s">
        <v>525</v>
      </c>
      <c r="C54" s="121"/>
      <c r="D54" s="121"/>
      <c r="E54" s="121"/>
      <c r="F54" s="121"/>
      <c r="G54" s="121"/>
      <c r="H54" s="121"/>
      <c r="I54" s="121"/>
      <c r="J54" s="121"/>
      <c r="K54" s="121"/>
      <c r="L54" s="121"/>
      <c r="M54" s="121"/>
      <c r="N54" s="121"/>
      <c r="O54" s="121"/>
      <c r="P54" s="121"/>
    </row>
    <row r="55" spans="1:16" x14ac:dyDescent="0.25">
      <c r="A55" s="19"/>
      <c r="B55" s="121"/>
      <c r="C55" s="121"/>
      <c r="D55" s="121"/>
      <c r="E55" s="121"/>
      <c r="F55" s="121"/>
      <c r="G55" s="121"/>
      <c r="H55" s="121"/>
      <c r="I55" s="121"/>
      <c r="J55" s="121"/>
      <c r="K55" s="121"/>
      <c r="L55" s="121"/>
      <c r="M55" s="121"/>
      <c r="N55" s="121"/>
      <c r="O55" s="121"/>
      <c r="P55" s="121"/>
    </row>
    <row r="56" spans="1:16" x14ac:dyDescent="0.25">
      <c r="A56" s="19"/>
      <c r="B56" s="121"/>
      <c r="C56" s="121"/>
      <c r="D56" s="121"/>
      <c r="E56" s="121"/>
      <c r="F56" s="121"/>
      <c r="G56" s="121"/>
      <c r="H56" s="121"/>
      <c r="I56" s="121"/>
      <c r="J56" s="121"/>
      <c r="K56" s="121"/>
      <c r="L56" s="121"/>
      <c r="M56" s="121"/>
      <c r="N56" s="121"/>
      <c r="O56" s="121"/>
      <c r="P56" s="121"/>
    </row>
    <row r="57" spans="1:16" ht="17.100000000000001" customHeight="1" x14ac:dyDescent="0.3">
      <c r="A57" s="19"/>
      <c r="B57" s="121"/>
      <c r="C57" s="121"/>
      <c r="D57" s="121"/>
      <c r="E57" s="121"/>
      <c r="F57" s="121"/>
      <c r="G57" s="121"/>
      <c r="H57" s="121"/>
      <c r="I57" s="121"/>
      <c r="J57" s="121"/>
      <c r="K57" s="121"/>
      <c r="L57" s="121"/>
      <c r="M57" s="121"/>
      <c r="N57" s="121"/>
      <c r="O57" s="121"/>
      <c r="P57" s="121"/>
    </row>
    <row r="58" spans="1:16" x14ac:dyDescent="0.25">
      <c r="A58" s="19"/>
      <c r="B58" s="19"/>
      <c r="C58" s="19"/>
      <c r="D58" s="19"/>
      <c r="E58" s="19"/>
      <c r="F58" s="19"/>
      <c r="G58" s="19"/>
      <c r="H58" s="19"/>
      <c r="I58" s="19"/>
      <c r="J58" s="19"/>
      <c r="K58" s="19"/>
      <c r="L58" s="19"/>
      <c r="M58" s="19"/>
      <c r="N58" s="19"/>
      <c r="O58" s="19"/>
      <c r="P58" s="19"/>
    </row>
  </sheetData>
  <sheetProtection sheet="1" objects="1" scenarios="1" formatColumns="0" formatRows="0"/>
  <mergeCells count="60">
    <mergeCell ref="D42:P44"/>
    <mergeCell ref="L13:P16"/>
    <mergeCell ref="C33:D36"/>
    <mergeCell ref="C29:D32"/>
    <mergeCell ref="G17:K20"/>
    <mergeCell ref="E33:E36"/>
    <mergeCell ref="F29:F32"/>
    <mergeCell ref="E21:E24"/>
    <mergeCell ref="C42:C44"/>
    <mergeCell ref="G13:K16"/>
    <mergeCell ref="B54:P57"/>
    <mergeCell ref="B29:B32"/>
    <mergeCell ref="F33:F36"/>
    <mergeCell ref="L9:P12"/>
    <mergeCell ref="C13:D16"/>
    <mergeCell ref="B40:B41"/>
    <mergeCell ref="C9:D12"/>
    <mergeCell ref="G21:K24"/>
    <mergeCell ref="L17:P20"/>
    <mergeCell ref="B42:B44"/>
    <mergeCell ref="B33:B36"/>
    <mergeCell ref="E25:E28"/>
    <mergeCell ref="B25:B28"/>
    <mergeCell ref="L21:P24"/>
    <mergeCell ref="E29:E32"/>
    <mergeCell ref="G29:K32"/>
    <mergeCell ref="F21:F24"/>
    <mergeCell ref="B37:P38"/>
    <mergeCell ref="L25:P28"/>
    <mergeCell ref="G25:K28"/>
    <mergeCell ref="L33:P36"/>
    <mergeCell ref="C6:P6"/>
    <mergeCell ref="F25:F28"/>
    <mergeCell ref="L29:P32"/>
    <mergeCell ref="G33:K36"/>
    <mergeCell ref="L7:P8"/>
    <mergeCell ref="E7:E8"/>
    <mergeCell ref="G7:K8"/>
    <mergeCell ref="F7:F8"/>
    <mergeCell ref="B39:P39"/>
    <mergeCell ref="C25:D28"/>
    <mergeCell ref="D40:P41"/>
    <mergeCell ref="C40:C41"/>
    <mergeCell ref="C17:D20"/>
    <mergeCell ref="B2:P2"/>
    <mergeCell ref="E17:E20"/>
    <mergeCell ref="C21:D24"/>
    <mergeCell ref="B21:B24"/>
    <mergeCell ref="B6:B8"/>
    <mergeCell ref="G9:K12"/>
    <mergeCell ref="F13:F16"/>
    <mergeCell ref="B9:B12"/>
    <mergeCell ref="F9:F12"/>
    <mergeCell ref="B13:B16"/>
    <mergeCell ref="B4:P5"/>
    <mergeCell ref="E13:E16"/>
    <mergeCell ref="B17:B20"/>
    <mergeCell ref="E9:E12"/>
    <mergeCell ref="C7:D8"/>
    <mergeCell ref="F17:F20"/>
  </mergeCells>
  <dataValidations count="3">
    <dataValidation type="list" allowBlank="1" showInputMessage="1" showErrorMessage="1" prompt="Select Rating" sqref="B42:C44 E9:E19 E21:E23 E25:E27 E29:E31 E33:E35" xr:uid="{00000000-0002-0000-0A00-000000000000}">
      <formula1>"Low, Moderate, Substantial, High"</formula1>
    </dataValidation>
    <dataValidation type="list" allowBlank="1" showInputMessage="1" showErrorMessage="1" prompt="Select Response" sqref="F9:F19 F21:F23 F25:F27 F29:F31 F33:F35" xr:uid="{00000000-0002-0000-0A00-000001000000}">
      <formula1>"Yes, No"</formula1>
    </dataValidation>
    <dataValidation type="list" allowBlank="1" showInputMessage="1" showErrorMessage="1" prompt="Select type of risk" sqref="C9:D36" xr:uid="{00000000-0002-0000-0A00-000002000000}">
      <formula1>"Political, Economic, Legal &amp; Regulatory, Environmental, Social, Institutional, Operational &amp; Logistical, Reputational, Partnership &amp; Coordination, Strategic, Safety &amp; Security"</formula1>
    </dataValidation>
  </dataValidations>
  <pageMargins left="0.25" right="0.25" top="0.75" bottom="0.75" header="0.3" footer="0.3"/>
  <pageSetup paperSize="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3" tint="0.499984740745262"/>
  </sheetPr>
  <dimension ref="A1:K51"/>
  <sheetViews>
    <sheetView showGridLines="0" zoomScaleNormal="100" zoomScaleSheetLayoutView="100" workbookViewId="0">
      <selection sqref="A1:XFD1048576"/>
    </sheetView>
  </sheetViews>
  <sheetFormatPr defaultColWidth="8.85546875" defaultRowHeight="15" x14ac:dyDescent="0.25"/>
  <cols>
    <col min="1" max="1" width="1.42578125" customWidth="1"/>
    <col min="11" max="11" width="16.85546875" customWidth="1"/>
  </cols>
  <sheetData>
    <row r="1" spans="1:11" x14ac:dyDescent="0.25">
      <c r="A1" s="19"/>
      <c r="B1" s="19"/>
      <c r="C1" s="19"/>
      <c r="D1" s="19"/>
      <c r="E1" s="19"/>
      <c r="F1" s="19"/>
      <c r="G1" s="19"/>
      <c r="H1" s="19"/>
      <c r="I1" s="19"/>
      <c r="J1" s="19"/>
      <c r="K1" s="19"/>
    </row>
    <row r="2" spans="1:11" ht="15.95" customHeight="1" x14ac:dyDescent="0.25">
      <c r="A2" s="19"/>
      <c r="B2" s="271" t="s">
        <v>526</v>
      </c>
      <c r="C2" s="121"/>
      <c r="D2" s="121"/>
      <c r="E2" s="121"/>
      <c r="F2" s="121"/>
      <c r="G2" s="121"/>
      <c r="H2" s="121"/>
      <c r="I2" s="121"/>
      <c r="J2" s="121"/>
      <c r="K2" s="121"/>
    </row>
    <row r="3" spans="1:11" ht="15.95" customHeight="1" x14ac:dyDescent="0.25">
      <c r="A3" s="19"/>
      <c r="B3" s="23"/>
      <c r="C3" s="23"/>
      <c r="D3" s="23"/>
      <c r="E3" s="23"/>
      <c r="F3" s="23"/>
      <c r="G3" s="23"/>
      <c r="H3" s="23"/>
      <c r="I3" s="23"/>
      <c r="J3" s="23"/>
      <c r="K3" s="23"/>
    </row>
    <row r="4" spans="1:11" ht="15.95" customHeight="1" x14ac:dyDescent="0.25">
      <c r="A4" s="19"/>
      <c r="B4" s="129" t="s">
        <v>527</v>
      </c>
      <c r="C4" s="130"/>
      <c r="D4" s="130"/>
      <c r="E4" s="130"/>
      <c r="F4" s="130"/>
      <c r="G4" s="130"/>
      <c r="H4" s="130"/>
      <c r="I4" s="130"/>
      <c r="J4" s="130"/>
      <c r="K4" s="131"/>
    </row>
    <row r="5" spans="1:11" ht="24.95" customHeight="1" x14ac:dyDescent="0.25">
      <c r="A5" s="19"/>
      <c r="B5" s="132"/>
      <c r="C5" s="133"/>
      <c r="D5" s="133"/>
      <c r="E5" s="133"/>
      <c r="F5" s="133"/>
      <c r="G5" s="133"/>
      <c r="H5" s="133"/>
      <c r="I5" s="133"/>
      <c r="J5" s="133"/>
      <c r="K5" s="134"/>
    </row>
    <row r="6" spans="1:11" ht="14.45" customHeight="1" x14ac:dyDescent="0.25">
      <c r="A6" s="19"/>
      <c r="B6" s="129"/>
      <c r="C6" s="145"/>
      <c r="D6" s="145"/>
      <c r="E6" s="145"/>
      <c r="F6" s="145"/>
      <c r="G6" s="145"/>
      <c r="H6" s="145"/>
      <c r="I6" s="145"/>
      <c r="J6" s="145"/>
      <c r="K6" s="153"/>
    </row>
    <row r="7" spans="1:11" ht="14.45" customHeight="1" x14ac:dyDescent="0.25">
      <c r="A7" s="19"/>
      <c r="B7" s="270" t="s">
        <v>528</v>
      </c>
      <c r="C7" s="130"/>
      <c r="D7" s="130"/>
      <c r="E7" s="131"/>
      <c r="F7" s="284" t="s">
        <v>529</v>
      </c>
      <c r="G7" s="130"/>
      <c r="H7" s="130"/>
      <c r="I7" s="130"/>
      <c r="J7" s="130"/>
      <c r="K7" s="131"/>
    </row>
    <row r="8" spans="1:11" ht="17.100000000000001" customHeight="1" x14ac:dyDescent="0.25">
      <c r="A8" s="19"/>
      <c r="B8" s="132"/>
      <c r="C8" s="133"/>
      <c r="D8" s="133"/>
      <c r="E8" s="134"/>
      <c r="F8" s="132"/>
      <c r="G8" s="133"/>
      <c r="H8" s="133"/>
      <c r="I8" s="133"/>
      <c r="J8" s="133"/>
      <c r="K8" s="134"/>
    </row>
    <row r="9" spans="1:11" ht="14.45" customHeight="1" x14ac:dyDescent="0.25">
      <c r="A9" s="19"/>
      <c r="B9" s="290" t="s">
        <v>530</v>
      </c>
      <c r="C9" s="130"/>
      <c r="D9" s="130"/>
      <c r="E9" s="131"/>
      <c r="F9" s="289"/>
      <c r="G9" s="130"/>
      <c r="H9" s="130"/>
      <c r="I9" s="130"/>
      <c r="J9" s="130"/>
      <c r="K9" s="131"/>
    </row>
    <row r="10" spans="1:11" ht="17.100000000000001" customHeight="1" x14ac:dyDescent="0.25">
      <c r="A10" s="19"/>
      <c r="B10" s="132"/>
      <c r="C10" s="133"/>
      <c r="D10" s="133"/>
      <c r="E10" s="134"/>
      <c r="F10" s="132"/>
      <c r="G10" s="133"/>
      <c r="H10" s="133"/>
      <c r="I10" s="133"/>
      <c r="J10" s="133"/>
      <c r="K10" s="134"/>
    </row>
    <row r="11" spans="1:11" ht="17.100000000000001" customHeight="1" x14ac:dyDescent="0.25">
      <c r="A11" s="19"/>
      <c r="B11" s="290" t="s">
        <v>531</v>
      </c>
      <c r="C11" s="130"/>
      <c r="D11" s="130"/>
      <c r="E11" s="131"/>
      <c r="F11" s="289"/>
      <c r="G11" s="130"/>
      <c r="H11" s="130"/>
      <c r="I11" s="130"/>
      <c r="J11" s="130"/>
      <c r="K11" s="131"/>
    </row>
    <row r="12" spans="1:11" ht="17.100000000000001" customHeight="1" x14ac:dyDescent="0.25">
      <c r="A12" s="19"/>
      <c r="B12" s="132"/>
      <c r="C12" s="133"/>
      <c r="D12" s="133"/>
      <c r="E12" s="134"/>
      <c r="F12" s="132"/>
      <c r="G12" s="133"/>
      <c r="H12" s="133"/>
      <c r="I12" s="133"/>
      <c r="J12" s="133"/>
      <c r="K12" s="134"/>
    </row>
    <row r="13" spans="1:11" ht="17.100000000000001" customHeight="1" x14ac:dyDescent="0.25">
      <c r="A13" s="19"/>
      <c r="B13" s="290" t="s">
        <v>532</v>
      </c>
      <c r="C13" s="130"/>
      <c r="D13" s="130"/>
      <c r="E13" s="131"/>
      <c r="F13" s="289"/>
      <c r="G13" s="130"/>
      <c r="H13" s="130"/>
      <c r="I13" s="130"/>
      <c r="J13" s="130"/>
      <c r="K13" s="131"/>
    </row>
    <row r="14" spans="1:11" ht="17.100000000000001" customHeight="1" x14ac:dyDescent="0.25">
      <c r="A14" s="19"/>
      <c r="B14" s="132"/>
      <c r="C14" s="133"/>
      <c r="D14" s="133"/>
      <c r="E14" s="134"/>
      <c r="F14" s="132"/>
      <c r="G14" s="133"/>
      <c r="H14" s="133"/>
      <c r="I14" s="133"/>
      <c r="J14" s="133"/>
      <c r="K14" s="134"/>
    </row>
    <row r="15" spans="1:11" ht="17.100000000000001" customHeight="1" x14ac:dyDescent="0.25">
      <c r="A15" s="19"/>
      <c r="B15" s="290" t="s">
        <v>533</v>
      </c>
      <c r="C15" s="130"/>
      <c r="D15" s="130"/>
      <c r="E15" s="131"/>
      <c r="F15" s="289"/>
      <c r="G15" s="130"/>
      <c r="H15" s="130"/>
      <c r="I15" s="130"/>
      <c r="J15" s="130"/>
      <c r="K15" s="131"/>
    </row>
    <row r="16" spans="1:11" ht="17.100000000000001" customHeight="1" x14ac:dyDescent="0.25">
      <c r="A16" s="19"/>
      <c r="B16" s="132"/>
      <c r="C16" s="133"/>
      <c r="D16" s="133"/>
      <c r="E16" s="134"/>
      <c r="F16" s="132"/>
      <c r="G16" s="133"/>
      <c r="H16" s="133"/>
      <c r="I16" s="133"/>
      <c r="J16" s="133"/>
      <c r="K16" s="134"/>
    </row>
    <row r="17" spans="1:11" ht="17.100000000000001" customHeight="1" x14ac:dyDescent="0.25">
      <c r="A17" s="19"/>
      <c r="B17" s="290" t="s">
        <v>534</v>
      </c>
      <c r="C17" s="130"/>
      <c r="D17" s="130"/>
      <c r="E17" s="131"/>
      <c r="F17" s="289"/>
      <c r="G17" s="130"/>
      <c r="H17" s="130"/>
      <c r="I17" s="130"/>
      <c r="J17" s="130"/>
      <c r="K17" s="131"/>
    </row>
    <row r="18" spans="1:11" ht="17.100000000000001" customHeight="1" x14ac:dyDescent="0.25">
      <c r="A18" s="19"/>
      <c r="B18" s="132"/>
      <c r="C18" s="133"/>
      <c r="D18" s="133"/>
      <c r="E18" s="134"/>
      <c r="F18" s="132"/>
      <c r="G18" s="133"/>
      <c r="H18" s="133"/>
      <c r="I18" s="133"/>
      <c r="J18" s="133"/>
      <c r="K18" s="134"/>
    </row>
    <row r="19" spans="1:11" ht="17.100000000000001" customHeight="1" x14ac:dyDescent="0.25">
      <c r="A19" s="19"/>
      <c r="B19" s="129"/>
      <c r="C19" s="130"/>
      <c r="D19" s="130"/>
      <c r="E19" s="130"/>
      <c r="F19" s="130"/>
      <c r="G19" s="130"/>
      <c r="H19" s="130"/>
      <c r="I19" s="130"/>
      <c r="J19" s="130"/>
      <c r="K19" s="131"/>
    </row>
    <row r="20" spans="1:11" ht="17.100000000000001" customHeight="1" x14ac:dyDescent="0.25">
      <c r="A20" s="19"/>
      <c r="B20" s="132"/>
      <c r="C20" s="133"/>
      <c r="D20" s="133"/>
      <c r="E20" s="133"/>
      <c r="F20" s="133"/>
      <c r="G20" s="133"/>
      <c r="H20" s="133"/>
      <c r="I20" s="133"/>
      <c r="J20" s="133"/>
      <c r="K20" s="134"/>
    </row>
    <row r="24" spans="1:11" ht="17.100000000000001" customHeight="1" x14ac:dyDescent="0.25">
      <c r="A24" s="19"/>
      <c r="B24" s="19"/>
      <c r="C24" s="19"/>
      <c r="D24" s="19"/>
      <c r="E24" s="19"/>
      <c r="F24" s="19"/>
      <c r="G24" s="19"/>
      <c r="H24" s="19"/>
      <c r="I24" s="19"/>
      <c r="J24" s="19"/>
      <c r="K24" s="19"/>
    </row>
    <row r="25" spans="1:11" ht="17.100000000000001" customHeight="1" x14ac:dyDescent="0.25">
      <c r="A25" s="19"/>
      <c r="B25" s="19"/>
      <c r="C25" s="19"/>
      <c r="D25" s="19"/>
      <c r="E25" s="19"/>
      <c r="F25" s="19"/>
      <c r="G25" s="19"/>
      <c r="H25" s="19"/>
      <c r="I25" s="19"/>
      <c r="J25" s="19"/>
      <c r="K25" s="19"/>
    </row>
    <row r="26" spans="1:11" ht="17.100000000000001" customHeight="1" x14ac:dyDescent="0.25">
      <c r="A26" s="19"/>
      <c r="B26" s="19"/>
      <c r="C26" s="19"/>
      <c r="D26" s="19"/>
      <c r="E26" s="19"/>
      <c r="F26" s="19"/>
      <c r="G26" s="19"/>
      <c r="H26" s="19"/>
      <c r="I26" s="19"/>
      <c r="J26" s="19"/>
      <c r="K26" s="19"/>
    </row>
    <row r="27" spans="1:11" ht="17.100000000000001" customHeight="1" x14ac:dyDescent="0.25">
      <c r="A27" s="19"/>
      <c r="B27" s="19"/>
      <c r="C27" s="19"/>
      <c r="D27" s="19"/>
      <c r="E27" s="19"/>
      <c r="F27" s="19"/>
      <c r="G27" s="19"/>
      <c r="H27" s="19"/>
      <c r="I27" s="19"/>
      <c r="J27" s="19"/>
      <c r="K27" s="19"/>
    </row>
    <row r="28" spans="1:11" ht="17.100000000000001" customHeight="1" x14ac:dyDescent="0.25">
      <c r="A28" s="19"/>
      <c r="B28" s="19"/>
      <c r="C28" s="19"/>
      <c r="D28" s="19"/>
      <c r="E28" s="19"/>
      <c r="F28" s="19"/>
      <c r="G28" s="19"/>
      <c r="H28" s="19"/>
      <c r="I28" s="19"/>
      <c r="J28" s="19"/>
      <c r="K28" s="19"/>
    </row>
    <row r="29" spans="1:11" ht="17.100000000000001" customHeight="1" x14ac:dyDescent="0.25">
      <c r="A29" s="19"/>
      <c r="B29" s="19"/>
      <c r="C29" s="19"/>
      <c r="D29" s="19"/>
      <c r="E29" s="19"/>
      <c r="F29" s="19"/>
      <c r="G29" s="19"/>
      <c r="H29" s="19"/>
      <c r="I29" s="19"/>
      <c r="J29" s="19"/>
      <c r="K29" s="19"/>
    </row>
    <row r="30" spans="1:11" ht="17.100000000000001" customHeight="1" x14ac:dyDescent="0.25">
      <c r="A30" s="19"/>
      <c r="B30" s="19"/>
      <c r="C30" s="19"/>
      <c r="D30" s="19"/>
      <c r="E30" s="19"/>
      <c r="F30" s="19"/>
      <c r="G30" s="19"/>
      <c r="H30" s="19"/>
      <c r="I30" s="19"/>
      <c r="J30" s="19"/>
      <c r="K30" s="19"/>
    </row>
    <row r="31" spans="1:11" ht="17.100000000000001" customHeight="1" x14ac:dyDescent="0.25">
      <c r="A31" s="19"/>
      <c r="B31" s="19"/>
      <c r="C31" s="19"/>
      <c r="D31" s="19"/>
      <c r="E31" s="19"/>
      <c r="F31" s="19"/>
      <c r="G31" s="19"/>
      <c r="H31" s="19"/>
      <c r="I31" s="19"/>
      <c r="J31" s="19"/>
      <c r="K31" s="19"/>
    </row>
    <row r="32" spans="1:11" ht="17.100000000000001" customHeight="1" x14ac:dyDescent="0.25">
      <c r="A32" s="19"/>
      <c r="B32" s="19"/>
      <c r="C32" s="19"/>
      <c r="D32" s="19"/>
      <c r="E32" s="19"/>
      <c r="F32" s="19"/>
      <c r="G32" s="19"/>
      <c r="H32" s="19"/>
      <c r="I32" s="19"/>
      <c r="J32" s="19"/>
      <c r="K32" s="19"/>
    </row>
    <row r="33" spans="1:11" ht="17.100000000000001" customHeight="1" x14ac:dyDescent="0.25">
      <c r="A33" s="19"/>
      <c r="B33" s="19"/>
      <c r="C33" s="19"/>
      <c r="D33" s="19"/>
      <c r="E33" s="19"/>
      <c r="F33" s="19"/>
      <c r="G33" s="19"/>
      <c r="H33" s="19"/>
      <c r="I33" s="19"/>
      <c r="J33" s="19"/>
      <c r="K33" s="19"/>
    </row>
    <row r="34" spans="1:11" ht="17.100000000000001" customHeight="1" x14ac:dyDescent="0.25">
      <c r="A34" s="19"/>
      <c r="B34" s="19"/>
      <c r="C34" s="19"/>
      <c r="D34" s="19"/>
      <c r="E34" s="19"/>
      <c r="F34" s="19"/>
      <c r="G34" s="19"/>
      <c r="H34" s="19"/>
      <c r="I34" s="19"/>
      <c r="J34" s="19"/>
      <c r="K34" s="19"/>
    </row>
    <row r="35" spans="1:11" ht="17.100000000000001" customHeight="1" x14ac:dyDescent="0.25">
      <c r="A35" s="19"/>
      <c r="B35" s="19"/>
      <c r="C35" s="19"/>
      <c r="D35" s="19"/>
      <c r="E35" s="19"/>
      <c r="F35" s="19"/>
      <c r="G35" s="19"/>
      <c r="H35" s="19"/>
      <c r="I35" s="19"/>
      <c r="J35" s="19"/>
      <c r="K35" s="19"/>
    </row>
    <row r="36" spans="1:11" ht="17.100000000000001" customHeight="1" x14ac:dyDescent="0.25">
      <c r="A36" s="19"/>
      <c r="B36" s="19"/>
      <c r="C36" s="19"/>
      <c r="D36" s="19"/>
      <c r="E36" s="19"/>
      <c r="F36" s="19"/>
      <c r="G36" s="19"/>
      <c r="H36" s="19"/>
      <c r="I36" s="19"/>
      <c r="J36" s="19"/>
      <c r="K36" s="19"/>
    </row>
    <row r="37" spans="1:11" ht="17.100000000000001" customHeight="1" x14ac:dyDescent="0.25">
      <c r="A37" s="19"/>
      <c r="B37" s="19"/>
      <c r="C37" s="19"/>
      <c r="D37" s="19"/>
      <c r="E37" s="19"/>
      <c r="F37" s="19"/>
      <c r="G37" s="19"/>
      <c r="H37" s="19"/>
      <c r="I37" s="19"/>
      <c r="J37" s="19"/>
      <c r="K37" s="19"/>
    </row>
    <row r="38" spans="1:11" ht="17.100000000000001" customHeight="1" x14ac:dyDescent="0.25">
      <c r="A38" s="19"/>
      <c r="B38" s="19"/>
      <c r="C38" s="19"/>
      <c r="D38" s="19"/>
      <c r="E38" s="19"/>
      <c r="F38" s="19"/>
      <c r="G38" s="19"/>
      <c r="H38" s="19"/>
      <c r="I38" s="19"/>
      <c r="J38" s="19"/>
      <c r="K38" s="19"/>
    </row>
    <row r="39" spans="1:11" ht="17.100000000000001" customHeight="1" x14ac:dyDescent="0.25">
      <c r="A39" s="19"/>
      <c r="B39" s="19"/>
      <c r="C39" s="19"/>
      <c r="D39" s="19"/>
      <c r="E39" s="19"/>
      <c r="F39" s="19"/>
      <c r="G39" s="19"/>
      <c r="H39" s="19"/>
      <c r="I39" s="19"/>
      <c r="J39" s="19"/>
      <c r="K39" s="19"/>
    </row>
    <row r="40" spans="1:11" ht="17.100000000000001" customHeight="1" x14ac:dyDescent="0.25">
      <c r="A40" s="19"/>
      <c r="B40" s="19"/>
      <c r="C40" s="19"/>
      <c r="D40" s="19"/>
      <c r="E40" s="19"/>
      <c r="F40" s="19"/>
      <c r="G40" s="19"/>
      <c r="H40" s="19"/>
      <c r="I40" s="19"/>
      <c r="J40" s="19"/>
      <c r="K40" s="19"/>
    </row>
    <row r="41" spans="1:11" ht="17.100000000000001" customHeight="1" x14ac:dyDescent="0.25">
      <c r="A41" s="19"/>
      <c r="B41" s="19"/>
      <c r="C41" s="19"/>
      <c r="D41" s="19"/>
      <c r="E41" s="19"/>
      <c r="F41" s="19"/>
      <c r="G41" s="19"/>
      <c r="H41" s="19"/>
      <c r="I41" s="19"/>
      <c r="J41" s="19"/>
      <c r="K41" s="19"/>
    </row>
    <row r="42" spans="1:11" ht="17.100000000000001" customHeight="1" x14ac:dyDescent="0.25">
      <c r="A42" s="19"/>
      <c r="B42" s="19"/>
      <c r="C42" s="19"/>
      <c r="D42" s="19"/>
      <c r="E42" s="19"/>
      <c r="F42" s="19"/>
      <c r="G42" s="19"/>
      <c r="H42" s="19"/>
      <c r="I42" s="19"/>
      <c r="J42" s="19"/>
      <c r="K42" s="19"/>
    </row>
    <row r="43" spans="1:11" ht="17.100000000000001" customHeight="1" x14ac:dyDescent="0.25">
      <c r="A43" s="19"/>
      <c r="B43" s="19"/>
      <c r="C43" s="19"/>
      <c r="D43" s="19"/>
      <c r="E43" s="19"/>
      <c r="F43" s="19"/>
      <c r="G43" s="19"/>
      <c r="H43" s="19"/>
      <c r="I43" s="19"/>
      <c r="J43" s="19"/>
      <c r="K43" s="19"/>
    </row>
    <row r="44" spans="1:11" ht="17.100000000000001" customHeight="1" x14ac:dyDescent="0.25">
      <c r="A44" s="19"/>
      <c r="B44" s="19"/>
      <c r="C44" s="19"/>
      <c r="D44" s="19"/>
      <c r="E44" s="19"/>
      <c r="F44" s="19"/>
      <c r="G44" s="19"/>
      <c r="H44" s="19"/>
      <c r="I44" s="19"/>
      <c r="J44" s="19"/>
      <c r="K44" s="19"/>
    </row>
    <row r="45" spans="1:11" ht="17.100000000000001" customHeight="1" x14ac:dyDescent="0.25">
      <c r="A45" s="19"/>
      <c r="B45" s="19"/>
      <c r="C45" s="19"/>
      <c r="D45" s="19"/>
      <c r="E45" s="19"/>
      <c r="F45" s="19"/>
      <c r="G45" s="19"/>
      <c r="H45" s="19"/>
      <c r="I45" s="19"/>
      <c r="J45" s="19"/>
      <c r="K45" s="19"/>
    </row>
    <row r="46" spans="1:11" ht="17.100000000000001" customHeight="1" x14ac:dyDescent="0.25">
      <c r="A46" s="19"/>
      <c r="B46" s="19"/>
      <c r="C46" s="19"/>
      <c r="D46" s="19"/>
      <c r="E46" s="19"/>
      <c r="F46" s="19"/>
      <c r="G46" s="19"/>
      <c r="H46" s="19"/>
      <c r="I46" s="19"/>
      <c r="J46" s="19"/>
      <c r="K46" s="19"/>
    </row>
    <row r="47" spans="1:11" ht="17.100000000000001" customHeight="1" x14ac:dyDescent="0.25">
      <c r="A47" s="19"/>
      <c r="B47" s="19"/>
      <c r="C47" s="19"/>
      <c r="D47" s="19"/>
      <c r="E47" s="19"/>
      <c r="F47" s="19"/>
      <c r="G47" s="19"/>
      <c r="H47" s="19"/>
      <c r="I47" s="19"/>
      <c r="J47" s="19"/>
      <c r="K47" s="19"/>
    </row>
    <row r="48" spans="1:11" ht="17.100000000000001" customHeight="1" x14ac:dyDescent="0.25">
      <c r="A48" s="19"/>
      <c r="B48" s="19"/>
      <c r="C48" s="19"/>
      <c r="D48" s="19"/>
      <c r="E48" s="19"/>
      <c r="F48" s="19"/>
      <c r="G48" s="19"/>
      <c r="H48" s="19"/>
      <c r="I48" s="19"/>
      <c r="J48" s="19"/>
      <c r="K48" s="19"/>
    </row>
    <row r="49" spans="1:11" ht="17.100000000000001" customHeight="1" x14ac:dyDescent="0.25">
      <c r="A49" s="19"/>
      <c r="B49" s="19"/>
      <c r="C49" s="19"/>
      <c r="D49" s="19"/>
      <c r="E49" s="19"/>
      <c r="F49" s="19"/>
      <c r="G49" s="19"/>
      <c r="H49" s="19"/>
      <c r="I49" s="19"/>
      <c r="J49" s="19"/>
      <c r="K49" s="19"/>
    </row>
    <row r="50" spans="1:11" ht="17.100000000000001" customHeight="1" x14ac:dyDescent="0.25">
      <c r="A50" s="19"/>
      <c r="B50" s="19"/>
      <c r="C50" s="19"/>
      <c r="D50" s="19"/>
      <c r="E50" s="19"/>
      <c r="F50" s="19"/>
      <c r="G50" s="19"/>
      <c r="H50" s="19"/>
      <c r="I50" s="19"/>
      <c r="J50" s="19"/>
      <c r="K50" s="19"/>
    </row>
    <row r="51" spans="1:11" x14ac:dyDescent="0.25">
      <c r="A51" s="19"/>
      <c r="B51" s="19"/>
      <c r="C51" s="19"/>
      <c r="D51" s="19"/>
      <c r="E51" s="19"/>
      <c r="F51" s="19"/>
      <c r="G51" s="19"/>
      <c r="H51" s="19"/>
      <c r="I51" s="19"/>
      <c r="J51" s="19"/>
      <c r="K51" s="19"/>
    </row>
  </sheetData>
  <sheetProtection sheet="1" objects="1" scenarios="1" formatColumns="0" formatRows="0"/>
  <mergeCells count="16">
    <mergeCell ref="B2:K2"/>
    <mergeCell ref="B6:K6"/>
    <mergeCell ref="F9:K10"/>
    <mergeCell ref="F17:K18"/>
    <mergeCell ref="B4:K5"/>
    <mergeCell ref="B13:E14"/>
    <mergeCell ref="F15:K16"/>
    <mergeCell ref="F13:K14"/>
    <mergeCell ref="B17:E18"/>
    <mergeCell ref="B7:E8"/>
    <mergeCell ref="B11:E12"/>
    <mergeCell ref="B19:K20"/>
    <mergeCell ref="B15:E16"/>
    <mergeCell ref="F7:K8"/>
    <mergeCell ref="B9:E10"/>
    <mergeCell ref="F11:K12"/>
  </mergeCells>
  <pageMargins left="0.25" right="0.25" top="0.75" bottom="0.75" header="0.3" footer="0.3"/>
  <pageSetup paperSize="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theme="3" tint="0.499984740745262"/>
  </sheetPr>
  <dimension ref="A1:K58"/>
  <sheetViews>
    <sheetView showGridLines="0" zoomScaleNormal="100" zoomScaleSheetLayoutView="100" workbookViewId="0">
      <selection sqref="A1:XFD1048576"/>
    </sheetView>
  </sheetViews>
  <sheetFormatPr defaultColWidth="8.85546875" defaultRowHeight="15" x14ac:dyDescent="0.25"/>
  <cols>
    <col min="1" max="1" width="1.42578125" customWidth="1"/>
    <col min="2" max="2" width="9.140625" customWidth="1"/>
  </cols>
  <sheetData>
    <row r="1" spans="1:11" x14ac:dyDescent="0.25">
      <c r="A1" s="1"/>
      <c r="B1" s="1"/>
      <c r="C1" s="1"/>
      <c r="D1" s="1"/>
      <c r="E1" s="1"/>
      <c r="F1" s="1"/>
      <c r="G1" s="1"/>
      <c r="H1" s="1"/>
      <c r="I1" s="1"/>
      <c r="J1" s="1"/>
      <c r="K1" s="1"/>
    </row>
    <row r="2" spans="1:11" ht="19.5" customHeight="1" x14ac:dyDescent="0.25">
      <c r="A2" s="1"/>
      <c r="B2" s="248" t="s">
        <v>535</v>
      </c>
      <c r="C2" s="121"/>
      <c r="D2" s="121"/>
      <c r="E2" s="121"/>
      <c r="F2" s="121"/>
      <c r="G2" s="121"/>
      <c r="H2" s="121"/>
      <c r="I2" s="121"/>
      <c r="J2" s="121"/>
      <c r="K2" s="121"/>
    </row>
    <row r="3" spans="1:11" x14ac:dyDescent="0.25">
      <c r="A3" s="1"/>
      <c r="B3" s="22"/>
      <c r="C3" s="22"/>
      <c r="D3" s="22"/>
      <c r="E3" s="22"/>
      <c r="F3" s="22"/>
      <c r="G3" s="22"/>
      <c r="H3" s="22"/>
      <c r="I3" s="22"/>
      <c r="J3" s="22"/>
      <c r="K3" s="22"/>
    </row>
    <row r="4" spans="1:11" s="2" customFormat="1" ht="14.45" customHeight="1" x14ac:dyDescent="0.25">
      <c r="A4" s="9"/>
      <c r="B4" s="160" t="s">
        <v>536</v>
      </c>
      <c r="C4" s="130"/>
      <c r="D4" s="130"/>
      <c r="E4" s="130"/>
      <c r="F4" s="130"/>
      <c r="G4" s="130"/>
      <c r="H4" s="130"/>
      <c r="I4" s="130"/>
      <c r="J4" s="130"/>
      <c r="K4" s="131"/>
    </row>
    <row r="5" spans="1:11" ht="15.95" customHeight="1" x14ac:dyDescent="0.25">
      <c r="A5" s="1"/>
      <c r="B5" s="194"/>
      <c r="C5" s="121"/>
      <c r="D5" s="121"/>
      <c r="E5" s="121"/>
      <c r="F5" s="121"/>
      <c r="G5" s="121"/>
      <c r="H5" s="121"/>
      <c r="I5" s="121"/>
      <c r="J5" s="121"/>
      <c r="K5" s="195"/>
    </row>
    <row r="6" spans="1:11" ht="15.95" customHeight="1" x14ac:dyDescent="0.25">
      <c r="A6" s="1"/>
      <c r="B6" s="194"/>
      <c r="C6" s="121"/>
      <c r="D6" s="121"/>
      <c r="E6" s="121"/>
      <c r="F6" s="121"/>
      <c r="G6" s="121"/>
      <c r="H6" s="121"/>
      <c r="I6" s="121"/>
      <c r="J6" s="121"/>
      <c r="K6" s="195"/>
    </row>
    <row r="7" spans="1:11" ht="15.95" customHeight="1" x14ac:dyDescent="0.25">
      <c r="A7" s="1"/>
      <c r="B7" s="194"/>
      <c r="C7" s="121"/>
      <c r="D7" s="121"/>
      <c r="E7" s="121"/>
      <c r="F7" s="121"/>
      <c r="G7" s="121"/>
      <c r="H7" s="121"/>
      <c r="I7" s="121"/>
      <c r="J7" s="121"/>
      <c r="K7" s="195"/>
    </row>
    <row r="8" spans="1:11" ht="15.95" customHeight="1" x14ac:dyDescent="0.25">
      <c r="A8" s="1"/>
      <c r="B8" s="132"/>
      <c r="C8" s="133"/>
      <c r="D8" s="133"/>
      <c r="E8" s="133"/>
      <c r="F8" s="133"/>
      <c r="G8" s="133"/>
      <c r="H8" s="133"/>
      <c r="I8" s="133"/>
      <c r="J8" s="133"/>
      <c r="K8" s="134"/>
    </row>
    <row r="9" spans="1:11" ht="14.45" customHeight="1" x14ac:dyDescent="0.25">
      <c r="A9" s="1"/>
      <c r="B9" s="284" t="s">
        <v>537</v>
      </c>
      <c r="C9" s="131"/>
      <c r="D9" s="284" t="s">
        <v>538</v>
      </c>
      <c r="E9" s="130"/>
      <c r="F9" s="130"/>
      <c r="G9" s="130"/>
      <c r="H9" s="131"/>
      <c r="I9" s="294" t="s">
        <v>539</v>
      </c>
      <c r="J9" s="284" t="s">
        <v>540</v>
      </c>
      <c r="K9" s="131"/>
    </row>
    <row r="10" spans="1:11" ht="14.45" customHeight="1" x14ac:dyDescent="0.25">
      <c r="A10" s="1"/>
      <c r="B10" s="194"/>
      <c r="C10" s="195"/>
      <c r="D10" s="194"/>
      <c r="E10" s="121"/>
      <c r="F10" s="121"/>
      <c r="G10" s="121"/>
      <c r="H10" s="195"/>
      <c r="I10" s="272"/>
      <c r="J10" s="194"/>
      <c r="K10" s="195"/>
    </row>
    <row r="11" spans="1:11" ht="15.95" customHeight="1" x14ac:dyDescent="0.25">
      <c r="A11" s="1"/>
      <c r="B11" s="132"/>
      <c r="C11" s="134"/>
      <c r="D11" s="132"/>
      <c r="E11" s="133"/>
      <c r="F11" s="133"/>
      <c r="G11" s="133"/>
      <c r="H11" s="134"/>
      <c r="I11" s="135"/>
      <c r="J11" s="132"/>
      <c r="K11" s="134"/>
    </row>
    <row r="12" spans="1:11" ht="14.45" customHeight="1" x14ac:dyDescent="0.25">
      <c r="A12" s="1"/>
      <c r="B12" s="160" t="s">
        <v>541</v>
      </c>
      <c r="C12" s="131"/>
      <c r="D12" s="160" t="s">
        <v>83</v>
      </c>
      <c r="E12" s="130"/>
      <c r="F12" s="130"/>
      <c r="G12" s="130"/>
      <c r="H12" s="131"/>
      <c r="I12" s="160"/>
      <c r="J12" s="129"/>
      <c r="K12" s="131"/>
    </row>
    <row r="13" spans="1:11" ht="15.95" customHeight="1" x14ac:dyDescent="0.25">
      <c r="A13" s="1"/>
      <c r="B13" s="132"/>
      <c r="C13" s="134"/>
      <c r="D13" s="132"/>
      <c r="E13" s="133"/>
      <c r="F13" s="133"/>
      <c r="G13" s="133"/>
      <c r="H13" s="134"/>
      <c r="I13" s="135"/>
      <c r="J13" s="132"/>
      <c r="K13" s="134"/>
    </row>
    <row r="14" spans="1:11" ht="14.45" customHeight="1" x14ac:dyDescent="0.25">
      <c r="A14" s="1"/>
      <c r="B14" s="160" t="s">
        <v>542</v>
      </c>
      <c r="C14" s="131"/>
      <c r="D14" s="160" t="s">
        <v>83</v>
      </c>
      <c r="E14" s="130"/>
      <c r="F14" s="130"/>
      <c r="G14" s="130"/>
      <c r="H14" s="131"/>
      <c r="I14" s="160"/>
      <c r="J14" s="129"/>
      <c r="K14" s="131"/>
    </row>
    <row r="15" spans="1:11" ht="15.95" customHeight="1" x14ac:dyDescent="0.25">
      <c r="A15" s="1"/>
      <c r="B15" s="132"/>
      <c r="C15" s="134"/>
      <c r="D15" s="132"/>
      <c r="E15" s="133"/>
      <c r="F15" s="133"/>
      <c r="G15" s="133"/>
      <c r="H15" s="134"/>
      <c r="I15" s="135"/>
      <c r="J15" s="132"/>
      <c r="K15" s="134"/>
    </row>
    <row r="16" spans="1:11" ht="14.45" customHeight="1" x14ac:dyDescent="0.25">
      <c r="A16" s="1"/>
      <c r="B16" s="160" t="s">
        <v>543</v>
      </c>
      <c r="C16" s="131"/>
      <c r="D16" s="160" t="s">
        <v>83</v>
      </c>
      <c r="E16" s="130"/>
      <c r="F16" s="130"/>
      <c r="G16" s="130"/>
      <c r="H16" s="131"/>
      <c r="I16" s="160"/>
      <c r="J16" s="129"/>
      <c r="K16" s="131"/>
    </row>
    <row r="17" spans="1:11" ht="15.95" customHeight="1" x14ac:dyDescent="0.25">
      <c r="A17" s="1"/>
      <c r="B17" s="194"/>
      <c r="C17" s="195"/>
      <c r="D17" s="194"/>
      <c r="E17" s="121"/>
      <c r="F17" s="121"/>
      <c r="G17" s="121"/>
      <c r="H17" s="195"/>
      <c r="I17" s="272"/>
      <c r="J17" s="194"/>
      <c r="K17" s="195"/>
    </row>
    <row r="18" spans="1:11" ht="15.95" customHeight="1" x14ac:dyDescent="0.25">
      <c r="A18" s="1"/>
      <c r="B18" s="132"/>
      <c r="C18" s="134"/>
      <c r="D18" s="132"/>
      <c r="E18" s="133"/>
      <c r="F18" s="133"/>
      <c r="G18" s="133"/>
      <c r="H18" s="134"/>
      <c r="I18" s="135"/>
      <c r="J18" s="132"/>
      <c r="K18" s="134"/>
    </row>
    <row r="19" spans="1:11" ht="14.45" customHeight="1" x14ac:dyDescent="0.25">
      <c r="A19" s="1"/>
      <c r="B19" s="160" t="s">
        <v>544</v>
      </c>
      <c r="C19" s="131"/>
      <c r="D19" s="160" t="s">
        <v>83</v>
      </c>
      <c r="E19" s="130"/>
      <c r="F19" s="130"/>
      <c r="G19" s="130"/>
      <c r="H19" s="131"/>
      <c r="I19" s="160"/>
      <c r="J19" s="129"/>
      <c r="K19" s="131"/>
    </row>
    <row r="20" spans="1:11" ht="15.95" customHeight="1" x14ac:dyDescent="0.25">
      <c r="A20" s="1"/>
      <c r="B20" s="132"/>
      <c r="C20" s="134"/>
      <c r="D20" s="132"/>
      <c r="E20" s="133"/>
      <c r="F20" s="133"/>
      <c r="G20" s="133"/>
      <c r="H20" s="134"/>
      <c r="I20" s="135"/>
      <c r="J20" s="132"/>
      <c r="K20" s="134"/>
    </row>
    <row r="21" spans="1:11" ht="14.45" customHeight="1" x14ac:dyDescent="0.25">
      <c r="A21" s="1"/>
      <c r="B21" s="160" t="s">
        <v>545</v>
      </c>
      <c r="C21" s="131"/>
      <c r="D21" s="160" t="s">
        <v>83</v>
      </c>
      <c r="E21" s="130"/>
      <c r="F21" s="130"/>
      <c r="G21" s="130"/>
      <c r="H21" s="131"/>
      <c r="I21" s="160"/>
      <c r="J21" s="129"/>
      <c r="K21" s="131"/>
    </row>
    <row r="22" spans="1:11" ht="15.95" customHeight="1" x14ac:dyDescent="0.25">
      <c r="A22" s="1"/>
      <c r="B22" s="132"/>
      <c r="C22" s="134"/>
      <c r="D22" s="132"/>
      <c r="E22" s="133"/>
      <c r="F22" s="133"/>
      <c r="G22" s="133"/>
      <c r="H22" s="134"/>
      <c r="I22" s="135"/>
      <c r="J22" s="132"/>
      <c r="K22" s="134"/>
    </row>
    <row r="23" spans="1:11" ht="14.45" customHeight="1" x14ac:dyDescent="0.25">
      <c r="A23" s="1"/>
      <c r="B23" s="160" t="s">
        <v>546</v>
      </c>
      <c r="C23" s="131"/>
      <c r="D23" s="160" t="s">
        <v>83</v>
      </c>
      <c r="E23" s="130"/>
      <c r="F23" s="130"/>
      <c r="G23" s="130"/>
      <c r="H23" s="131"/>
      <c r="I23" s="160"/>
      <c r="J23" s="129"/>
      <c r="K23" s="131"/>
    </row>
    <row r="24" spans="1:11" ht="15.95" customHeight="1" x14ac:dyDescent="0.25">
      <c r="A24" s="1"/>
      <c r="B24" s="132"/>
      <c r="C24" s="134"/>
      <c r="D24" s="132"/>
      <c r="E24" s="133"/>
      <c r="F24" s="133"/>
      <c r="G24" s="133"/>
      <c r="H24" s="134"/>
      <c r="I24" s="135"/>
      <c r="J24" s="132"/>
      <c r="K24" s="134"/>
    </row>
    <row r="25" spans="1:11" ht="14.45" customHeight="1" x14ac:dyDescent="0.25">
      <c r="A25" s="1"/>
      <c r="B25" s="160" t="s">
        <v>547</v>
      </c>
      <c r="C25" s="131"/>
      <c r="D25" s="160" t="s">
        <v>83</v>
      </c>
      <c r="E25" s="130"/>
      <c r="F25" s="130"/>
      <c r="G25" s="130"/>
      <c r="H25" s="131"/>
      <c r="I25" s="160"/>
      <c r="J25" s="129"/>
      <c r="K25" s="131"/>
    </row>
    <row r="26" spans="1:11" ht="15.95" customHeight="1" x14ac:dyDescent="0.25">
      <c r="A26" s="1"/>
      <c r="B26" s="132"/>
      <c r="C26" s="134"/>
      <c r="D26" s="132"/>
      <c r="E26" s="133"/>
      <c r="F26" s="133"/>
      <c r="G26" s="133"/>
      <c r="H26" s="134"/>
      <c r="I26" s="135"/>
      <c r="J26" s="132"/>
      <c r="K26" s="134"/>
    </row>
    <row r="27" spans="1:11" ht="14.45" customHeight="1" x14ac:dyDescent="0.25">
      <c r="A27" s="1"/>
      <c r="B27" s="160" t="s">
        <v>548</v>
      </c>
      <c r="C27" s="131"/>
      <c r="D27" s="160" t="s">
        <v>83</v>
      </c>
      <c r="E27" s="130"/>
      <c r="F27" s="130"/>
      <c r="G27" s="130"/>
      <c r="H27" s="131"/>
      <c r="I27" s="160"/>
      <c r="J27" s="129"/>
      <c r="K27" s="131"/>
    </row>
    <row r="28" spans="1:11" ht="15.95" customHeight="1" x14ac:dyDescent="0.25">
      <c r="A28" s="1"/>
      <c r="B28" s="132"/>
      <c r="C28" s="134"/>
      <c r="D28" s="132"/>
      <c r="E28" s="133"/>
      <c r="F28" s="133"/>
      <c r="G28" s="133"/>
      <c r="H28" s="134"/>
      <c r="I28" s="135"/>
      <c r="J28" s="132"/>
      <c r="K28" s="134"/>
    </row>
    <row r="29" spans="1:11" ht="14.45" customHeight="1" x14ac:dyDescent="0.25">
      <c r="A29" s="1"/>
      <c r="B29" s="160" t="s">
        <v>549</v>
      </c>
      <c r="C29" s="131"/>
      <c r="D29" s="160" t="s">
        <v>83</v>
      </c>
      <c r="E29" s="130"/>
      <c r="F29" s="130"/>
      <c r="G29" s="130"/>
      <c r="H29" s="131"/>
      <c r="I29" s="160"/>
      <c r="J29" s="129"/>
      <c r="K29" s="131"/>
    </row>
    <row r="30" spans="1:11" x14ac:dyDescent="0.25">
      <c r="A30" s="1"/>
      <c r="B30" s="132"/>
      <c r="C30" s="134"/>
      <c r="D30" s="132"/>
      <c r="E30" s="133"/>
      <c r="F30" s="133"/>
      <c r="G30" s="133"/>
      <c r="H30" s="134"/>
      <c r="I30" s="135"/>
      <c r="J30" s="132"/>
      <c r="K30" s="134"/>
    </row>
    <row r="31" spans="1:11" ht="14.45" customHeight="1" x14ac:dyDescent="0.25">
      <c r="A31" s="1"/>
      <c r="B31" s="160" t="s">
        <v>550</v>
      </c>
      <c r="C31" s="131"/>
      <c r="D31" s="160" t="s">
        <v>83</v>
      </c>
      <c r="E31" s="130"/>
      <c r="F31" s="130"/>
      <c r="G31" s="130"/>
      <c r="H31" s="131"/>
      <c r="I31" s="160"/>
      <c r="J31" s="129"/>
      <c r="K31" s="131"/>
    </row>
    <row r="32" spans="1:11" x14ac:dyDescent="0.25">
      <c r="A32" s="1"/>
      <c r="B32" s="132"/>
      <c r="C32" s="134"/>
      <c r="D32" s="132"/>
      <c r="E32" s="133"/>
      <c r="F32" s="133"/>
      <c r="G32" s="133"/>
      <c r="H32" s="134"/>
      <c r="I32" s="135"/>
      <c r="J32" s="132"/>
      <c r="K32" s="134"/>
    </row>
    <row r="33" spans="1:11" ht="14.45" customHeight="1" x14ac:dyDescent="0.25">
      <c r="A33" s="1"/>
      <c r="B33" s="160" t="s">
        <v>551</v>
      </c>
      <c r="C33" s="131"/>
      <c r="D33" s="160" t="s">
        <v>83</v>
      </c>
      <c r="E33" s="130"/>
      <c r="F33" s="130"/>
      <c r="G33" s="130"/>
      <c r="H33" s="131"/>
      <c r="I33" s="160"/>
      <c r="J33" s="129"/>
      <c r="K33" s="131"/>
    </row>
    <row r="34" spans="1:11" x14ac:dyDescent="0.25">
      <c r="A34" s="1"/>
      <c r="B34" s="194"/>
      <c r="C34" s="195"/>
      <c r="D34" s="194"/>
      <c r="E34" s="121"/>
      <c r="F34" s="121"/>
      <c r="G34" s="121"/>
      <c r="H34" s="195"/>
      <c r="I34" s="272"/>
      <c r="J34" s="194"/>
      <c r="K34" s="195"/>
    </row>
    <row r="35" spans="1:11" x14ac:dyDescent="0.25">
      <c r="A35" s="1"/>
      <c r="B35" s="132"/>
      <c r="C35" s="134"/>
      <c r="D35" s="132"/>
      <c r="E35" s="133"/>
      <c r="F35" s="133"/>
      <c r="G35" s="133"/>
      <c r="H35" s="134"/>
      <c r="I35" s="135"/>
      <c r="J35" s="132"/>
      <c r="K35" s="134"/>
    </row>
    <row r="36" spans="1:11" x14ac:dyDescent="0.25">
      <c r="A36" s="1"/>
      <c r="B36" s="293" t="s">
        <v>552</v>
      </c>
      <c r="C36" s="131"/>
      <c r="D36" s="160" t="s">
        <v>83</v>
      </c>
      <c r="E36" s="130"/>
      <c r="F36" s="130"/>
      <c r="G36" s="130"/>
      <c r="H36" s="131"/>
      <c r="I36" s="160"/>
      <c r="J36" s="129"/>
      <c r="K36" s="131"/>
    </row>
    <row r="37" spans="1:11" x14ac:dyDescent="0.25">
      <c r="A37" s="1"/>
      <c r="B37" s="132"/>
      <c r="C37" s="134"/>
      <c r="D37" s="132"/>
      <c r="E37" s="133"/>
      <c r="F37" s="133"/>
      <c r="G37" s="133"/>
      <c r="H37" s="134"/>
      <c r="I37" s="135"/>
      <c r="J37" s="132"/>
      <c r="K37" s="134"/>
    </row>
    <row r="38" spans="1:11" ht="14.45" customHeight="1" x14ac:dyDescent="0.25">
      <c r="A38" s="1"/>
      <c r="B38" s="160" t="s">
        <v>553</v>
      </c>
      <c r="C38" s="131"/>
      <c r="D38" s="160" t="s">
        <v>83</v>
      </c>
      <c r="E38" s="130"/>
      <c r="F38" s="130"/>
      <c r="G38" s="130"/>
      <c r="H38" s="131"/>
      <c r="I38" s="160"/>
      <c r="J38" s="129"/>
      <c r="K38" s="131"/>
    </row>
    <row r="39" spans="1:11" x14ac:dyDescent="0.25">
      <c r="A39" s="1"/>
      <c r="B39" s="132"/>
      <c r="C39" s="134"/>
      <c r="D39" s="132"/>
      <c r="E39" s="133"/>
      <c r="F39" s="133"/>
      <c r="G39" s="133"/>
      <c r="H39" s="134"/>
      <c r="I39" s="135"/>
      <c r="J39" s="132"/>
      <c r="K39" s="134"/>
    </row>
    <row r="40" spans="1:11" ht="14.45" customHeight="1" x14ac:dyDescent="0.25">
      <c r="A40" s="1"/>
      <c r="B40" s="160" t="s">
        <v>554</v>
      </c>
      <c r="C40" s="131"/>
      <c r="D40" s="160" t="s">
        <v>83</v>
      </c>
      <c r="E40" s="130"/>
      <c r="F40" s="130"/>
      <c r="G40" s="130"/>
      <c r="H40" s="131"/>
      <c r="I40" s="160"/>
      <c r="J40" s="129"/>
      <c r="K40" s="131"/>
    </row>
    <row r="41" spans="1:11" x14ac:dyDescent="0.25">
      <c r="A41" s="1"/>
      <c r="B41" s="132"/>
      <c r="C41" s="134"/>
      <c r="D41" s="132"/>
      <c r="E41" s="133"/>
      <c r="F41" s="133"/>
      <c r="G41" s="133"/>
      <c r="H41" s="134"/>
      <c r="I41" s="135"/>
      <c r="J41" s="132"/>
      <c r="K41" s="134"/>
    </row>
    <row r="42" spans="1:11" x14ac:dyDescent="0.25">
      <c r="A42" s="1"/>
      <c r="B42" s="1"/>
      <c r="C42" s="1"/>
      <c r="D42" s="1"/>
      <c r="E42" s="1"/>
      <c r="F42" s="1"/>
      <c r="G42" s="1"/>
      <c r="H42" s="1"/>
      <c r="I42" s="1"/>
      <c r="J42" s="1"/>
      <c r="K42" s="1"/>
    </row>
    <row r="43" spans="1:11" x14ac:dyDescent="0.25">
      <c r="A43" s="1"/>
      <c r="B43" s="1"/>
      <c r="C43" s="1"/>
      <c r="D43" s="1"/>
      <c r="E43" s="1"/>
      <c r="F43" s="1"/>
      <c r="G43" s="1"/>
      <c r="H43" s="1"/>
      <c r="I43" s="1"/>
      <c r="J43" s="1"/>
      <c r="K43" s="1"/>
    </row>
    <row r="44" spans="1:11" x14ac:dyDescent="0.25">
      <c r="A44" s="1"/>
      <c r="B44" s="1"/>
      <c r="C44" s="1"/>
      <c r="D44" s="1"/>
      <c r="E44" s="1"/>
      <c r="F44" s="1"/>
      <c r="G44" s="1"/>
      <c r="H44" s="1"/>
      <c r="I44" s="1"/>
      <c r="J44" s="1"/>
      <c r="K44" s="1"/>
    </row>
    <row r="45" spans="1:11" x14ac:dyDescent="0.25">
      <c r="A45" s="1"/>
      <c r="B45" s="1"/>
      <c r="C45" s="1"/>
      <c r="D45" s="1"/>
      <c r="E45" s="1"/>
      <c r="F45" s="1"/>
      <c r="G45" s="1"/>
      <c r="H45" s="1"/>
      <c r="I45" s="1"/>
      <c r="J45" s="1"/>
      <c r="K45" s="1"/>
    </row>
    <row r="46" spans="1:11" x14ac:dyDescent="0.25">
      <c r="A46" s="1"/>
      <c r="B46" s="1"/>
      <c r="C46" s="1"/>
      <c r="D46" s="1"/>
      <c r="E46" s="1"/>
      <c r="G46" s="1"/>
      <c r="H46" s="1"/>
      <c r="I46" s="1"/>
      <c r="J46" s="1"/>
      <c r="K46" s="1"/>
    </row>
    <row r="47" spans="1:11" x14ac:dyDescent="0.25">
      <c r="A47" s="1"/>
      <c r="B47" s="1"/>
      <c r="C47" s="1"/>
      <c r="D47" s="1"/>
      <c r="E47" s="1"/>
      <c r="F47" s="1"/>
      <c r="G47" s="1"/>
      <c r="H47" s="1"/>
      <c r="I47" s="1"/>
      <c r="J47" s="1"/>
      <c r="K47" s="1"/>
    </row>
    <row r="48" spans="1:11" x14ac:dyDescent="0.25">
      <c r="A48" s="1"/>
      <c r="B48" s="1"/>
      <c r="C48" s="1"/>
      <c r="D48" s="1"/>
      <c r="E48" s="1"/>
      <c r="F48" s="1"/>
      <c r="G48" s="1"/>
      <c r="H48" s="1"/>
      <c r="I48" s="1"/>
      <c r="J48" s="1"/>
      <c r="K48" s="1"/>
    </row>
    <row r="49" spans="1:11" s="43" customFormat="1" ht="13.5" customHeight="1" x14ac:dyDescent="0.25">
      <c r="A49" s="44"/>
      <c r="B49" s="291" t="s">
        <v>555</v>
      </c>
      <c r="C49" s="292"/>
      <c r="D49" s="292"/>
      <c r="E49" s="292"/>
      <c r="F49" s="292"/>
      <c r="G49" s="292"/>
      <c r="H49" s="292"/>
      <c r="I49" s="292"/>
      <c r="J49" s="292"/>
      <c r="K49" s="292"/>
    </row>
    <row r="50" spans="1:11" x14ac:dyDescent="0.25">
      <c r="A50" s="1"/>
      <c r="B50" s="7"/>
      <c r="C50" s="7"/>
      <c r="D50" s="7"/>
      <c r="E50" s="7"/>
      <c r="F50" s="7"/>
      <c r="G50" s="7"/>
      <c r="H50" s="7"/>
      <c r="I50" s="7"/>
      <c r="J50" s="7"/>
      <c r="K50" s="7"/>
    </row>
    <row r="51" spans="1:11" x14ac:dyDescent="0.25">
      <c r="A51" s="1"/>
      <c r="B51" s="7"/>
      <c r="C51" s="7"/>
      <c r="D51" s="7"/>
      <c r="E51" s="7"/>
      <c r="F51" s="7"/>
      <c r="G51" s="7"/>
      <c r="H51" s="7"/>
      <c r="I51" s="7"/>
      <c r="J51" s="7"/>
      <c r="K51" s="7"/>
    </row>
    <row r="52" spans="1:11" x14ac:dyDescent="0.25">
      <c r="A52" s="1"/>
      <c r="B52" s="7"/>
      <c r="C52" s="7"/>
      <c r="D52" s="7"/>
      <c r="E52" s="7"/>
      <c r="F52" s="7"/>
      <c r="G52" s="7"/>
      <c r="H52" s="7"/>
      <c r="I52" s="7"/>
      <c r="J52" s="7"/>
      <c r="K52" s="7"/>
    </row>
    <row r="53" spans="1:11" x14ac:dyDescent="0.25">
      <c r="A53" s="1"/>
      <c r="B53" s="7"/>
      <c r="C53" s="7"/>
      <c r="D53" s="7"/>
      <c r="E53" s="7"/>
      <c r="F53" s="7"/>
      <c r="G53" s="7"/>
      <c r="H53" s="7"/>
      <c r="I53" s="7"/>
      <c r="J53" s="7"/>
      <c r="K53" s="7"/>
    </row>
    <row r="54" spans="1:11" x14ac:dyDescent="0.25">
      <c r="A54" s="1"/>
      <c r="B54" s="7"/>
      <c r="C54" s="7"/>
      <c r="D54" s="7"/>
      <c r="E54" s="7"/>
      <c r="F54" s="7"/>
      <c r="G54" s="7"/>
      <c r="H54" s="7"/>
      <c r="I54" s="7"/>
      <c r="J54" s="7"/>
      <c r="K54" s="7"/>
    </row>
    <row r="55" spans="1:11" x14ac:dyDescent="0.25">
      <c r="A55" s="1"/>
      <c r="B55" s="7"/>
      <c r="C55" s="7"/>
      <c r="D55" s="7"/>
      <c r="E55" s="7"/>
      <c r="F55" s="7"/>
      <c r="G55" s="7"/>
      <c r="H55" s="7"/>
      <c r="I55" s="7"/>
      <c r="J55" s="7"/>
      <c r="K55" s="7"/>
    </row>
    <row r="56" spans="1:11" x14ac:dyDescent="0.25">
      <c r="A56" s="1"/>
      <c r="B56" s="7"/>
      <c r="C56" s="7"/>
      <c r="D56" s="7"/>
      <c r="E56" s="7"/>
      <c r="F56" s="7"/>
      <c r="G56" s="7"/>
      <c r="H56" s="7"/>
      <c r="I56" s="7"/>
      <c r="J56" s="7"/>
      <c r="K56" s="7"/>
    </row>
    <row r="57" spans="1:11" x14ac:dyDescent="0.25">
      <c r="A57" s="1"/>
      <c r="B57" s="7"/>
      <c r="C57" s="7"/>
      <c r="D57" s="7"/>
      <c r="E57" s="7"/>
      <c r="F57" s="7"/>
      <c r="G57" s="7"/>
      <c r="H57" s="7"/>
      <c r="I57" s="7"/>
      <c r="J57" s="7"/>
      <c r="K57" s="7"/>
    </row>
    <row r="58" spans="1:11" ht="15.6" customHeight="1" x14ac:dyDescent="0.25">
      <c r="A58" s="1"/>
      <c r="B58" s="7"/>
      <c r="C58" s="7"/>
      <c r="D58" s="7"/>
      <c r="E58" s="7"/>
      <c r="F58" s="7"/>
      <c r="G58" s="7"/>
      <c r="H58" s="7"/>
      <c r="I58" s="7"/>
      <c r="J58" s="7"/>
      <c r="K58" s="7"/>
    </row>
  </sheetData>
  <sheetProtection sheet="1" objects="1" scenarios="1" formatColumns="0" formatRows="0"/>
  <mergeCells count="63">
    <mergeCell ref="B2:K2"/>
    <mergeCell ref="I19:I20"/>
    <mergeCell ref="B27:C28"/>
    <mergeCell ref="D40:H41"/>
    <mergeCell ref="J38:K39"/>
    <mergeCell ref="B12:C13"/>
    <mergeCell ref="J16:K18"/>
    <mergeCell ref="D27:H28"/>
    <mergeCell ref="D21:H22"/>
    <mergeCell ref="I31:I32"/>
    <mergeCell ref="B33:C35"/>
    <mergeCell ref="I16:I18"/>
    <mergeCell ref="B29:C30"/>
    <mergeCell ref="J40:K41"/>
    <mergeCell ref="B23:C24"/>
    <mergeCell ref="D38:H39"/>
    <mergeCell ref="J23:K24"/>
    <mergeCell ref="I33:I35"/>
    <mergeCell ref="I27:I28"/>
    <mergeCell ref="I40:I41"/>
    <mergeCell ref="I38:I39"/>
    <mergeCell ref="J31:K32"/>
    <mergeCell ref="J29:K30"/>
    <mergeCell ref="J27:K28"/>
    <mergeCell ref="B31:C32"/>
    <mergeCell ref="I29:I30"/>
    <mergeCell ref="B38:C39"/>
    <mergeCell ref="D36:H37"/>
    <mergeCell ref="D33:H35"/>
    <mergeCell ref="D29:H30"/>
    <mergeCell ref="D31:H32"/>
    <mergeCell ref="B9:C11"/>
    <mergeCell ref="B21:C22"/>
    <mergeCell ref="D16:H18"/>
    <mergeCell ref="B25:C26"/>
    <mergeCell ref="B4:K8"/>
    <mergeCell ref="J9:K11"/>
    <mergeCell ref="D19:H20"/>
    <mergeCell ref="I9:I11"/>
    <mergeCell ref="J14:K15"/>
    <mergeCell ref="I14:I15"/>
    <mergeCell ref="D23:H24"/>
    <mergeCell ref="J19:K20"/>
    <mergeCell ref="I23:I24"/>
    <mergeCell ref="D9:H11"/>
    <mergeCell ref="B14:C15"/>
    <mergeCell ref="D14:H15"/>
    <mergeCell ref="B49:K49"/>
    <mergeCell ref="B16:C18"/>
    <mergeCell ref="J33:K35"/>
    <mergeCell ref="D12:H13"/>
    <mergeCell ref="J36:K37"/>
    <mergeCell ref="B19:C20"/>
    <mergeCell ref="I36:I37"/>
    <mergeCell ref="J25:K26"/>
    <mergeCell ref="B36:C37"/>
    <mergeCell ref="J21:K22"/>
    <mergeCell ref="D25:H26"/>
    <mergeCell ref="I25:I26"/>
    <mergeCell ref="J12:K13"/>
    <mergeCell ref="B40:C41"/>
    <mergeCell ref="I12:I13"/>
    <mergeCell ref="I21:I22"/>
  </mergeCells>
  <hyperlinks>
    <hyperlink ref="B49" r:id="rId1" display="24 GEF Council meeting documents, guidelines, project and program cycle policy 2020 update" xr:uid="{00000000-0004-0000-0C00-000000000000}"/>
  </hyperlinks>
  <pageMargins left="0.25" right="0.25" top="0.75" bottom="0.75" header="0.3" footer="0.3"/>
  <pageSetup paperSize="5"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theme="3" tint="0.499984740745262"/>
  </sheetPr>
  <dimension ref="A1:L48"/>
  <sheetViews>
    <sheetView showGridLines="0" zoomScaleNormal="100" zoomScaleSheetLayoutView="100" workbookViewId="0">
      <selection activeCell="R22" sqref="R22"/>
    </sheetView>
  </sheetViews>
  <sheetFormatPr defaultColWidth="8.85546875" defaultRowHeight="15" x14ac:dyDescent="0.25"/>
  <cols>
    <col min="1" max="2" width="1.42578125" customWidth="1"/>
    <col min="6" max="6" width="8.42578125" customWidth="1"/>
    <col min="7" max="7" width="10.42578125" customWidth="1"/>
    <col min="12" max="12" width="17.5703125" customWidth="1"/>
  </cols>
  <sheetData>
    <row r="1" spans="1:12" x14ac:dyDescent="0.25">
      <c r="A1" s="19"/>
      <c r="B1" s="19"/>
      <c r="C1" s="19"/>
      <c r="D1" s="19"/>
      <c r="E1" s="19"/>
      <c r="F1" s="19"/>
      <c r="G1" s="19"/>
      <c r="H1" s="19"/>
      <c r="I1" s="19"/>
      <c r="J1" s="19"/>
      <c r="K1" s="19"/>
      <c r="L1" s="19"/>
    </row>
    <row r="2" spans="1:12" ht="19.5" customHeight="1" x14ac:dyDescent="0.25">
      <c r="A2" s="19"/>
      <c r="B2" s="19"/>
      <c r="C2" s="271" t="s">
        <v>556</v>
      </c>
      <c r="D2" s="121"/>
      <c r="E2" s="121"/>
      <c r="F2" s="121"/>
      <c r="G2" s="121"/>
      <c r="H2" s="121"/>
      <c r="I2" s="121"/>
      <c r="J2" s="121"/>
      <c r="K2" s="121"/>
      <c r="L2" s="121"/>
    </row>
    <row r="3" spans="1:12" x14ac:dyDescent="0.25">
      <c r="A3" s="19"/>
      <c r="B3" s="19"/>
      <c r="C3" s="23"/>
      <c r="D3" s="23"/>
      <c r="E3" s="23"/>
      <c r="F3" s="23"/>
      <c r="G3" s="23"/>
      <c r="H3" s="23"/>
      <c r="I3" s="23"/>
      <c r="J3" s="23"/>
      <c r="K3" s="23"/>
      <c r="L3" s="23"/>
    </row>
    <row r="4" spans="1:12" ht="14.45" customHeight="1" x14ac:dyDescent="0.25">
      <c r="A4" s="19"/>
      <c r="B4" s="19"/>
      <c r="C4" s="300" t="s">
        <v>557</v>
      </c>
      <c r="D4" s="130"/>
      <c r="E4" s="130"/>
      <c r="F4" s="130"/>
      <c r="G4" s="130"/>
      <c r="H4" s="130"/>
      <c r="I4" s="130"/>
      <c r="J4" s="130"/>
      <c r="K4" s="130"/>
      <c r="L4" s="130"/>
    </row>
    <row r="5" spans="1:12" ht="14.45" customHeight="1" x14ac:dyDescent="0.25">
      <c r="A5" s="19"/>
      <c r="B5" s="19"/>
      <c r="C5" s="194"/>
      <c r="D5" s="121"/>
      <c r="E5" s="121"/>
      <c r="F5" s="121"/>
      <c r="G5" s="121"/>
      <c r="H5" s="121"/>
      <c r="I5" s="121"/>
      <c r="J5" s="121"/>
      <c r="K5" s="121"/>
      <c r="L5" s="121"/>
    </row>
    <row r="6" spans="1:12" ht="17.100000000000001" customHeight="1" x14ac:dyDescent="0.25">
      <c r="A6" s="19"/>
      <c r="B6" s="19"/>
      <c r="C6" s="132"/>
      <c r="D6" s="133"/>
      <c r="E6" s="133"/>
      <c r="F6" s="133"/>
      <c r="G6" s="133"/>
      <c r="H6" s="133"/>
      <c r="I6" s="133"/>
      <c r="J6" s="133"/>
      <c r="K6" s="133"/>
      <c r="L6" s="133"/>
    </row>
    <row r="7" spans="1:12" ht="17.100000000000001" customHeight="1" x14ac:dyDescent="0.25">
      <c r="A7" s="19"/>
      <c r="B7" s="19"/>
      <c r="C7" s="144"/>
      <c r="D7" s="145"/>
      <c r="E7" s="145"/>
      <c r="F7" s="145"/>
      <c r="G7" s="145"/>
      <c r="H7" s="145"/>
      <c r="I7" s="145"/>
      <c r="J7" s="145"/>
      <c r="K7" s="145"/>
      <c r="L7" s="145"/>
    </row>
    <row r="8" spans="1:12" ht="34.5" customHeight="1" x14ac:dyDescent="0.25">
      <c r="A8" s="19"/>
      <c r="B8" s="19"/>
      <c r="C8" s="302" t="s">
        <v>558</v>
      </c>
      <c r="D8" s="131"/>
      <c r="E8" s="301" t="s">
        <v>559</v>
      </c>
      <c r="F8" s="153"/>
      <c r="G8" s="49" t="s">
        <v>560</v>
      </c>
      <c r="H8" s="298" t="s">
        <v>561</v>
      </c>
      <c r="I8" s="130"/>
      <c r="J8" s="130"/>
      <c r="K8" s="130"/>
      <c r="L8" s="299"/>
    </row>
    <row r="9" spans="1:12" ht="17.100000000000001" customHeight="1" x14ac:dyDescent="0.25">
      <c r="A9" s="19"/>
      <c r="B9" s="19"/>
      <c r="C9" s="295"/>
      <c r="D9" s="153"/>
      <c r="E9" s="295"/>
      <c r="F9" s="153"/>
      <c r="G9" s="34"/>
      <c r="H9" s="296" t="s">
        <v>447</v>
      </c>
      <c r="I9" s="145"/>
      <c r="J9" s="145"/>
      <c r="K9" s="145"/>
      <c r="L9" s="297"/>
    </row>
    <row r="10" spans="1:12" ht="17.100000000000001" customHeight="1" x14ac:dyDescent="0.25">
      <c r="A10" s="19"/>
      <c r="B10" s="19"/>
      <c r="C10" s="295"/>
      <c r="D10" s="153"/>
      <c r="E10" s="295"/>
      <c r="F10" s="153"/>
      <c r="G10" s="34"/>
      <c r="H10" s="296"/>
      <c r="I10" s="145"/>
      <c r="J10" s="145"/>
      <c r="K10" s="145"/>
      <c r="L10" s="297"/>
    </row>
    <row r="11" spans="1:12" ht="17.100000000000001" customHeight="1" x14ac:dyDescent="0.25">
      <c r="A11" s="19"/>
      <c r="B11" s="19"/>
      <c r="C11" s="295"/>
      <c r="D11" s="153"/>
      <c r="E11" s="295"/>
      <c r="F11" s="153"/>
      <c r="G11" s="34"/>
      <c r="H11" s="296"/>
      <c r="I11" s="145"/>
      <c r="J11" s="145"/>
      <c r="K11" s="145"/>
      <c r="L11" s="297"/>
    </row>
    <row r="12" spans="1:12" ht="17.100000000000001" customHeight="1" x14ac:dyDescent="0.25">
      <c r="A12" s="19"/>
      <c r="B12" s="19"/>
      <c r="C12" s="295"/>
      <c r="D12" s="153"/>
      <c r="E12" s="295"/>
      <c r="F12" s="153"/>
      <c r="G12" s="28"/>
      <c r="H12" s="296"/>
      <c r="I12" s="145"/>
      <c r="J12" s="145"/>
      <c r="K12" s="145"/>
      <c r="L12" s="297"/>
    </row>
    <row r="13" spans="1:12" ht="17.100000000000001" customHeight="1" x14ac:dyDescent="0.25">
      <c r="A13" s="19"/>
      <c r="B13" s="19"/>
      <c r="C13" s="295"/>
      <c r="D13" s="153"/>
      <c r="E13" s="295"/>
      <c r="F13" s="153"/>
      <c r="G13" s="28"/>
      <c r="H13" s="296"/>
      <c r="I13" s="145"/>
      <c r="J13" s="145"/>
      <c r="K13" s="145"/>
      <c r="L13" s="297"/>
    </row>
    <row r="14" spans="1:12" ht="17.100000000000001" customHeight="1" x14ac:dyDescent="0.25">
      <c r="A14" s="19"/>
      <c r="B14" s="19"/>
      <c r="C14" s="295"/>
      <c r="D14" s="153"/>
      <c r="E14" s="295"/>
      <c r="F14" s="153"/>
      <c r="G14" s="34"/>
      <c r="H14" s="296"/>
      <c r="I14" s="145"/>
      <c r="J14" s="145"/>
      <c r="K14" s="145"/>
      <c r="L14" s="297"/>
    </row>
    <row r="15" spans="1:12" ht="17.100000000000001" customHeight="1" x14ac:dyDescent="0.25">
      <c r="A15" s="19"/>
      <c r="B15" s="19"/>
      <c r="C15" s="295"/>
      <c r="D15" s="153"/>
      <c r="E15" s="295"/>
      <c r="F15" s="153"/>
      <c r="G15" s="34"/>
      <c r="H15" s="296"/>
      <c r="I15" s="145"/>
      <c r="J15" s="145"/>
      <c r="K15" s="145"/>
      <c r="L15" s="297"/>
    </row>
    <row r="16" spans="1:12" ht="17.100000000000001" customHeight="1" x14ac:dyDescent="0.25">
      <c r="A16" s="19"/>
      <c r="B16" s="19"/>
      <c r="C16" s="295"/>
      <c r="D16" s="153"/>
      <c r="E16" s="295"/>
      <c r="F16" s="153"/>
      <c r="G16" s="34"/>
      <c r="H16" s="296"/>
      <c r="I16" s="145"/>
      <c r="J16" s="145"/>
      <c r="K16" s="145"/>
      <c r="L16" s="297"/>
    </row>
    <row r="17" spans="1:12" ht="17.100000000000001" customHeight="1" x14ac:dyDescent="0.25">
      <c r="A17" s="19"/>
      <c r="B17" s="19"/>
      <c r="C17" s="295"/>
      <c r="D17" s="153"/>
      <c r="E17" s="295"/>
      <c r="F17" s="153"/>
      <c r="G17" s="28"/>
      <c r="H17" s="296"/>
      <c r="I17" s="145"/>
      <c r="J17" s="145"/>
      <c r="K17" s="145"/>
      <c r="L17" s="297"/>
    </row>
    <row r="18" spans="1:12" ht="17.100000000000001" customHeight="1" x14ac:dyDescent="0.25">
      <c r="A18" s="19"/>
      <c r="B18" s="19"/>
      <c r="C18" s="295"/>
      <c r="D18" s="153"/>
      <c r="E18" s="295"/>
      <c r="F18" s="153"/>
      <c r="G18" s="28"/>
      <c r="H18" s="296"/>
      <c r="I18" s="145"/>
      <c r="J18" s="145"/>
      <c r="K18" s="145"/>
      <c r="L18" s="297"/>
    </row>
    <row r="19" spans="1:12" ht="17.100000000000001" customHeight="1" x14ac:dyDescent="0.25">
      <c r="A19" s="19"/>
      <c r="B19" s="19"/>
      <c r="C19" s="295"/>
      <c r="D19" s="153"/>
      <c r="E19" s="295"/>
      <c r="F19" s="153"/>
      <c r="G19" s="34"/>
      <c r="H19" s="296"/>
      <c r="I19" s="145"/>
      <c r="J19" s="145"/>
      <c r="K19" s="145"/>
      <c r="L19" s="297"/>
    </row>
    <row r="20" spans="1:12" ht="17.100000000000001" customHeight="1" x14ac:dyDescent="0.25">
      <c r="A20" s="19"/>
      <c r="B20" s="19"/>
      <c r="C20" s="295"/>
      <c r="D20" s="153"/>
      <c r="E20" s="295"/>
      <c r="F20" s="153"/>
      <c r="G20" s="34"/>
      <c r="H20" s="296"/>
      <c r="I20" s="145"/>
      <c r="J20" s="145"/>
      <c r="K20" s="145"/>
      <c r="L20" s="297"/>
    </row>
    <row r="21" spans="1:12" ht="17.100000000000001" customHeight="1" x14ac:dyDescent="0.25">
      <c r="A21" s="19"/>
      <c r="B21" s="19"/>
      <c r="C21" s="295"/>
      <c r="D21" s="153"/>
      <c r="E21" s="295"/>
      <c r="F21" s="153"/>
      <c r="G21" s="34"/>
      <c r="H21" s="296"/>
      <c r="I21" s="145"/>
      <c r="J21" s="145"/>
      <c r="K21" s="145"/>
      <c r="L21" s="297"/>
    </row>
    <row r="22" spans="1:12" ht="17.100000000000001" customHeight="1" x14ac:dyDescent="0.25">
      <c r="A22" s="19"/>
      <c r="B22" s="19"/>
      <c r="C22" s="295"/>
      <c r="D22" s="153"/>
      <c r="E22" s="295"/>
      <c r="F22" s="153"/>
      <c r="G22" s="28"/>
      <c r="H22" s="296"/>
      <c r="I22" s="145"/>
      <c r="J22" s="145"/>
      <c r="K22" s="145"/>
      <c r="L22" s="297"/>
    </row>
    <row r="23" spans="1:12" ht="17.100000000000001" customHeight="1" x14ac:dyDescent="0.25">
      <c r="A23" s="19"/>
      <c r="B23" s="19"/>
      <c r="C23" s="295"/>
      <c r="D23" s="153"/>
      <c r="E23" s="295"/>
      <c r="F23" s="153"/>
      <c r="G23" s="28"/>
      <c r="H23" s="296"/>
      <c r="I23" s="145"/>
      <c r="J23" s="145"/>
      <c r="K23" s="145"/>
      <c r="L23" s="297"/>
    </row>
    <row r="24" spans="1:12" ht="17.100000000000001" customHeight="1" x14ac:dyDescent="0.25">
      <c r="A24" s="19"/>
      <c r="B24" s="19"/>
      <c r="C24" s="295"/>
      <c r="D24" s="153"/>
      <c r="E24" s="295"/>
      <c r="F24" s="153"/>
      <c r="G24" s="34"/>
      <c r="H24" s="296"/>
      <c r="I24" s="145"/>
      <c r="J24" s="145"/>
      <c r="K24" s="145"/>
      <c r="L24" s="297"/>
    </row>
    <row r="25" spans="1:12" ht="17.100000000000001" customHeight="1" x14ac:dyDescent="0.25">
      <c r="A25" s="19"/>
      <c r="B25" s="19"/>
      <c r="C25" s="295"/>
      <c r="D25" s="153"/>
      <c r="E25" s="295"/>
      <c r="F25" s="153"/>
      <c r="G25" s="34"/>
      <c r="H25" s="296"/>
      <c r="I25" s="145"/>
      <c r="J25" s="145"/>
      <c r="K25" s="145"/>
      <c r="L25" s="297"/>
    </row>
    <row r="26" spans="1:12" ht="17.100000000000001" customHeight="1" x14ac:dyDescent="0.25">
      <c r="A26" s="19"/>
      <c r="B26" s="19"/>
      <c r="C26" s="295"/>
      <c r="D26" s="153"/>
      <c r="E26" s="295"/>
      <c r="F26" s="153"/>
      <c r="G26" s="34"/>
      <c r="H26" s="296"/>
      <c r="I26" s="145"/>
      <c r="J26" s="145"/>
      <c r="K26" s="145"/>
      <c r="L26" s="297"/>
    </row>
    <row r="27" spans="1:12" ht="17.100000000000001" customHeight="1" x14ac:dyDescent="0.25">
      <c r="A27" s="19"/>
      <c r="B27" s="19"/>
      <c r="C27" s="295"/>
      <c r="D27" s="153"/>
      <c r="E27" s="295"/>
      <c r="F27" s="153"/>
      <c r="G27" s="28"/>
      <c r="H27" s="296"/>
      <c r="I27" s="145"/>
      <c r="J27" s="145"/>
      <c r="K27" s="145"/>
      <c r="L27" s="297"/>
    </row>
    <row r="28" spans="1:12" ht="17.100000000000001" customHeight="1" x14ac:dyDescent="0.25">
      <c r="A28" s="19"/>
      <c r="B28" s="19"/>
      <c r="C28" s="295"/>
      <c r="D28" s="153"/>
      <c r="E28" s="295"/>
      <c r="F28" s="153"/>
      <c r="G28" s="28"/>
      <c r="H28" s="296"/>
      <c r="I28" s="145"/>
      <c r="J28" s="145"/>
      <c r="K28" s="145"/>
      <c r="L28" s="297"/>
    </row>
    <row r="29" spans="1:12" ht="17.100000000000001" customHeight="1" x14ac:dyDescent="0.25">
      <c r="A29" s="19"/>
      <c r="B29" s="19"/>
      <c r="C29" s="295"/>
      <c r="D29" s="153"/>
      <c r="E29" s="295"/>
      <c r="F29" s="153"/>
      <c r="G29" s="34"/>
      <c r="H29" s="296"/>
      <c r="I29" s="145"/>
      <c r="J29" s="145"/>
      <c r="K29" s="145"/>
      <c r="L29" s="297"/>
    </row>
    <row r="30" spans="1:12" ht="17.100000000000001" customHeight="1" x14ac:dyDescent="0.25">
      <c r="A30" s="19"/>
      <c r="B30" s="19"/>
      <c r="C30" s="295"/>
      <c r="D30" s="153"/>
      <c r="E30" s="295"/>
      <c r="F30" s="153"/>
      <c r="G30" s="34"/>
      <c r="H30" s="296"/>
      <c r="I30" s="145"/>
      <c r="J30" s="145"/>
      <c r="K30" s="145"/>
      <c r="L30" s="297"/>
    </row>
    <row r="31" spans="1:12" ht="17.100000000000001" customHeight="1" x14ac:dyDescent="0.25">
      <c r="A31" s="19"/>
      <c r="B31" s="19"/>
      <c r="C31" s="295"/>
      <c r="D31" s="153"/>
      <c r="E31" s="295"/>
      <c r="F31" s="153"/>
      <c r="G31" s="34"/>
      <c r="H31" s="296"/>
      <c r="I31" s="145"/>
      <c r="J31" s="145"/>
      <c r="K31" s="145"/>
      <c r="L31" s="297"/>
    </row>
    <row r="32" spans="1:12" ht="17.100000000000001" customHeight="1" x14ac:dyDescent="0.25">
      <c r="A32" s="19"/>
      <c r="B32" s="19"/>
      <c r="C32" s="295"/>
      <c r="D32" s="153"/>
      <c r="E32" s="295"/>
      <c r="F32" s="153"/>
      <c r="G32" s="28"/>
      <c r="H32" s="296"/>
      <c r="I32" s="145"/>
      <c r="J32" s="145"/>
      <c r="K32" s="145"/>
      <c r="L32" s="297"/>
    </row>
    <row r="33" spans="1:12" ht="17.100000000000001" customHeight="1" x14ac:dyDescent="0.25">
      <c r="A33" s="19"/>
      <c r="B33" s="19"/>
      <c r="C33" s="295"/>
      <c r="D33" s="153"/>
      <c r="E33" s="295"/>
      <c r="F33" s="153"/>
      <c r="G33" s="28"/>
      <c r="H33" s="296"/>
      <c r="I33" s="145"/>
      <c r="J33" s="145"/>
      <c r="K33" s="145"/>
      <c r="L33" s="297"/>
    </row>
    <row r="34" spans="1:12" ht="17.100000000000001" customHeight="1" x14ac:dyDescent="0.25">
      <c r="A34" s="19"/>
      <c r="B34" s="19"/>
      <c r="C34" s="19"/>
      <c r="D34" s="19"/>
      <c r="E34" s="19"/>
      <c r="F34" s="19"/>
      <c r="G34" s="19"/>
      <c r="H34" s="19"/>
      <c r="I34" s="19"/>
      <c r="J34" s="19"/>
      <c r="K34" s="19"/>
      <c r="L34" s="19"/>
    </row>
    <row r="35" spans="1:12" ht="17.100000000000001" customHeight="1" x14ac:dyDescent="0.25">
      <c r="A35" s="19"/>
      <c r="B35" s="19"/>
      <c r="C35" s="19"/>
      <c r="D35" s="19"/>
      <c r="E35" s="19"/>
      <c r="F35" s="19"/>
      <c r="G35" s="19"/>
      <c r="H35" s="19"/>
      <c r="I35" s="19"/>
      <c r="J35" s="19"/>
      <c r="K35" s="19"/>
      <c r="L35" s="19"/>
    </row>
    <row r="36" spans="1:12" ht="17.100000000000001" customHeight="1" x14ac:dyDescent="0.25">
      <c r="A36" s="19"/>
      <c r="B36" s="19"/>
      <c r="C36" s="19"/>
      <c r="D36" s="19"/>
      <c r="E36" s="19"/>
      <c r="F36" s="19"/>
      <c r="G36" s="19"/>
      <c r="H36" s="19"/>
      <c r="I36" s="19"/>
      <c r="J36" s="19"/>
      <c r="K36" s="19"/>
      <c r="L36" s="19"/>
    </row>
    <row r="37" spans="1:12" ht="17.100000000000001" customHeight="1" x14ac:dyDescent="0.25">
      <c r="A37" s="19"/>
      <c r="B37" s="19"/>
      <c r="C37" s="19"/>
      <c r="D37" s="19"/>
      <c r="E37" s="19"/>
      <c r="F37" s="19"/>
      <c r="G37" s="19"/>
      <c r="H37" s="19"/>
      <c r="I37" s="19"/>
      <c r="J37" s="19"/>
      <c r="K37" s="19"/>
      <c r="L37" s="19"/>
    </row>
    <row r="38" spans="1:12" ht="17.100000000000001" customHeight="1" x14ac:dyDescent="0.25">
      <c r="A38" s="19"/>
      <c r="B38" s="19"/>
      <c r="C38" s="19"/>
      <c r="D38" s="19"/>
      <c r="E38" s="19"/>
      <c r="F38" s="19"/>
      <c r="G38" s="19"/>
      <c r="H38" s="19"/>
      <c r="I38" s="19"/>
      <c r="J38" s="19"/>
      <c r="K38" s="19"/>
      <c r="L38" s="19"/>
    </row>
    <row r="39" spans="1:12" ht="17.100000000000001" customHeight="1" x14ac:dyDescent="0.25">
      <c r="A39" s="19"/>
      <c r="B39" s="19"/>
      <c r="C39" s="19"/>
      <c r="D39" s="19"/>
      <c r="E39" s="19"/>
      <c r="F39" s="19"/>
      <c r="G39" s="19"/>
      <c r="H39" s="19"/>
      <c r="I39" s="19"/>
      <c r="J39" s="19"/>
      <c r="K39" s="19"/>
      <c r="L39" s="19"/>
    </row>
    <row r="40" spans="1:12" ht="17.100000000000001" customHeight="1" x14ac:dyDescent="0.25">
      <c r="A40" s="19"/>
      <c r="B40" s="19"/>
      <c r="C40" s="247"/>
      <c r="D40" s="121"/>
      <c r="E40" s="121"/>
      <c r="F40" s="121"/>
      <c r="G40" s="121"/>
      <c r="H40" s="121"/>
      <c r="I40" s="121"/>
      <c r="J40" s="121"/>
      <c r="K40" s="121"/>
      <c r="L40" s="121"/>
    </row>
    <row r="41" spans="1:12" ht="17.100000000000001" customHeight="1" x14ac:dyDescent="0.25">
      <c r="A41" s="19"/>
      <c r="B41" s="19"/>
      <c r="C41" s="121"/>
      <c r="D41" s="121"/>
      <c r="E41" s="121"/>
      <c r="F41" s="121"/>
      <c r="G41" s="121"/>
      <c r="H41" s="121"/>
      <c r="I41" s="121"/>
      <c r="J41" s="121"/>
      <c r="K41" s="121"/>
      <c r="L41" s="121"/>
    </row>
    <row r="42" spans="1:12" ht="17.100000000000001" customHeight="1" x14ac:dyDescent="0.25">
      <c r="A42" s="19"/>
      <c r="B42" s="19"/>
      <c r="C42" s="121"/>
      <c r="D42" s="121"/>
      <c r="E42" s="121"/>
      <c r="F42" s="121"/>
      <c r="G42" s="121"/>
      <c r="H42" s="121"/>
      <c r="I42" s="121"/>
      <c r="J42" s="121"/>
      <c r="K42" s="121"/>
      <c r="L42" s="121"/>
    </row>
    <row r="43" spans="1:12" ht="17.100000000000001" customHeight="1" x14ac:dyDescent="0.25">
      <c r="A43" s="19"/>
      <c r="B43" s="19"/>
      <c r="C43" s="121"/>
      <c r="D43" s="121"/>
      <c r="E43" s="121"/>
      <c r="F43" s="121"/>
      <c r="G43" s="121"/>
      <c r="H43" s="121"/>
      <c r="I43" s="121"/>
      <c r="J43" s="121"/>
      <c r="K43" s="121"/>
      <c r="L43" s="121"/>
    </row>
    <row r="44" spans="1:12" ht="17.100000000000001" customHeight="1" x14ac:dyDescent="0.25">
      <c r="A44" s="19"/>
      <c r="B44" s="19"/>
      <c r="C44" s="121"/>
      <c r="D44" s="121"/>
      <c r="E44" s="121"/>
      <c r="F44" s="121"/>
      <c r="G44" s="121"/>
      <c r="H44" s="121"/>
      <c r="I44" s="121"/>
      <c r="J44" s="121"/>
      <c r="K44" s="121"/>
      <c r="L44" s="121"/>
    </row>
    <row r="45" spans="1:12" ht="17.100000000000001" customHeight="1" x14ac:dyDescent="0.25">
      <c r="A45" s="19"/>
      <c r="B45" s="19"/>
      <c r="C45" s="121"/>
      <c r="D45" s="121"/>
      <c r="E45" s="121"/>
      <c r="F45" s="121"/>
      <c r="G45" s="121"/>
      <c r="H45" s="121"/>
      <c r="I45" s="121"/>
      <c r="J45" s="121"/>
      <c r="K45" s="121"/>
      <c r="L45" s="121"/>
    </row>
    <row r="46" spans="1:12" ht="17.100000000000001" customHeight="1" x14ac:dyDescent="0.25">
      <c r="A46" s="19"/>
      <c r="B46" s="19"/>
      <c r="C46" s="121"/>
      <c r="D46" s="121"/>
      <c r="E46" s="121"/>
      <c r="F46" s="121"/>
      <c r="G46" s="121"/>
      <c r="H46" s="121"/>
      <c r="I46" s="121"/>
      <c r="J46" s="121"/>
      <c r="K46" s="121"/>
      <c r="L46" s="121"/>
    </row>
    <row r="47" spans="1:12" ht="17.100000000000001" customHeight="1" x14ac:dyDescent="0.25">
      <c r="A47" s="19"/>
      <c r="B47" s="19"/>
      <c r="C47" s="121"/>
      <c r="D47" s="121"/>
      <c r="E47" s="121"/>
      <c r="F47" s="121"/>
      <c r="G47" s="121"/>
      <c r="H47" s="121"/>
      <c r="I47" s="121"/>
      <c r="J47" s="121"/>
      <c r="K47" s="121"/>
      <c r="L47" s="121"/>
    </row>
    <row r="48" spans="1:12" ht="17.100000000000001" customHeight="1" x14ac:dyDescent="0.25">
      <c r="A48" s="19"/>
      <c r="B48" s="19"/>
      <c r="C48" s="121"/>
      <c r="D48" s="121"/>
      <c r="E48" s="121"/>
      <c r="F48" s="121"/>
      <c r="G48" s="121"/>
      <c r="H48" s="121"/>
      <c r="I48" s="121"/>
      <c r="J48" s="121"/>
      <c r="K48" s="121"/>
      <c r="L48" s="121"/>
    </row>
  </sheetData>
  <sheetProtection sheet="1" objects="1" scenarios="1" formatColumns="0" formatRows="0"/>
  <mergeCells count="82">
    <mergeCell ref="C4:L6"/>
    <mergeCell ref="H14:L14"/>
    <mergeCell ref="C13:D13"/>
    <mergeCell ref="H23:L23"/>
    <mergeCell ref="E21:F21"/>
    <mergeCell ref="H22:L22"/>
    <mergeCell ref="E16:F16"/>
    <mergeCell ref="H12:L12"/>
    <mergeCell ref="C7:L7"/>
    <mergeCell ref="E8:F8"/>
    <mergeCell ref="H11:L11"/>
    <mergeCell ref="C8:D8"/>
    <mergeCell ref="C9:D9"/>
    <mergeCell ref="E9:F9"/>
    <mergeCell ref="C11:D11"/>
    <mergeCell ref="E11:F11"/>
    <mergeCell ref="H9:L9"/>
    <mergeCell ref="C10:D10"/>
    <mergeCell ref="C16:D16"/>
    <mergeCell ref="E10:F10"/>
    <mergeCell ref="C25:D25"/>
    <mergeCell ref="E19:F19"/>
    <mergeCell ref="C15:D15"/>
    <mergeCell ref="C17:D17"/>
    <mergeCell ref="C19:D19"/>
    <mergeCell ref="E23:F23"/>
    <mergeCell ref="H25:L25"/>
    <mergeCell ref="H17:L17"/>
    <mergeCell ref="E25:F25"/>
    <mergeCell ref="C33:D33"/>
    <mergeCell ref="E33:F33"/>
    <mergeCell ref="H10:L10"/>
    <mergeCell ref="E17:F17"/>
    <mergeCell ref="C26:D26"/>
    <mergeCell ref="H31:L31"/>
    <mergeCell ref="H21:L21"/>
    <mergeCell ref="H16:L16"/>
    <mergeCell ref="E26:F26"/>
    <mergeCell ref="H33:L33"/>
    <mergeCell ref="H26:L26"/>
    <mergeCell ref="E24:F24"/>
    <mergeCell ref="E12:F12"/>
    <mergeCell ref="C30:D30"/>
    <mergeCell ref="E14:F14"/>
    <mergeCell ref="C18:D18"/>
    <mergeCell ref="C40:L48"/>
    <mergeCell ref="C20:D20"/>
    <mergeCell ref="E20:F20"/>
    <mergeCell ref="C29:D29"/>
    <mergeCell ref="E29:F29"/>
    <mergeCell ref="C22:D22"/>
    <mergeCell ref="C31:D31"/>
    <mergeCell ref="E31:F31"/>
    <mergeCell ref="C21:D21"/>
    <mergeCell ref="H32:L32"/>
    <mergeCell ref="C23:D23"/>
    <mergeCell ref="H27:L27"/>
    <mergeCell ref="C32:D32"/>
    <mergeCell ref="E32:F32"/>
    <mergeCell ref="H24:L24"/>
    <mergeCell ref="E28:F28"/>
    <mergeCell ref="C2:L2"/>
    <mergeCell ref="E18:F18"/>
    <mergeCell ref="H30:L30"/>
    <mergeCell ref="H20:L20"/>
    <mergeCell ref="E13:F13"/>
    <mergeCell ref="C12:D12"/>
    <mergeCell ref="E15:F15"/>
    <mergeCell ref="H13:L13"/>
    <mergeCell ref="H15:L15"/>
    <mergeCell ref="H18:L18"/>
    <mergeCell ref="E30:F30"/>
    <mergeCell ref="H28:L28"/>
    <mergeCell ref="H8:L8"/>
    <mergeCell ref="C24:D24"/>
    <mergeCell ref="H29:L29"/>
    <mergeCell ref="C14:D14"/>
    <mergeCell ref="C28:D28"/>
    <mergeCell ref="E22:F22"/>
    <mergeCell ref="C27:D27"/>
    <mergeCell ref="E27:F27"/>
    <mergeCell ref="H19:L19"/>
  </mergeCells>
  <dataValidations count="1">
    <dataValidation type="list" allowBlank="1" showInputMessage="1" showErrorMessage="1" prompt="Select Profile" sqref="C9:D33" xr:uid="{00000000-0002-0000-0D00-000000000000}">
      <formula1>"Government Institutions, IGOs, NGOs, Private Sector entities, Others "</formula1>
    </dataValidation>
  </dataValidations>
  <pageMargins left="0.25" right="0.25" top="0.75" bottom="0.75" header="0.3" footer="0.3"/>
  <pageSetup paperSize="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theme="3" tint="0.499984740745262"/>
  </sheetPr>
  <dimension ref="A1:K39"/>
  <sheetViews>
    <sheetView showGridLines="0" zoomScaleNormal="100" zoomScaleSheetLayoutView="100" workbookViewId="0">
      <selection activeCell="Q12" sqref="Q12"/>
    </sheetView>
  </sheetViews>
  <sheetFormatPr defaultColWidth="8.85546875" defaultRowHeight="15" x14ac:dyDescent="0.25"/>
  <cols>
    <col min="1" max="1" width="1.42578125" customWidth="1"/>
  </cols>
  <sheetData>
    <row r="1" spans="1:11" x14ac:dyDescent="0.25">
      <c r="A1" s="19"/>
      <c r="B1" s="19"/>
      <c r="C1" s="19"/>
      <c r="D1" s="19"/>
      <c r="E1" s="19"/>
      <c r="F1" s="19"/>
      <c r="G1" s="19"/>
      <c r="H1" s="19"/>
      <c r="I1" s="19"/>
      <c r="J1" s="19"/>
      <c r="K1" s="19"/>
    </row>
    <row r="2" spans="1:11" ht="19.5" customHeight="1" x14ac:dyDescent="0.25">
      <c r="A2" s="19"/>
      <c r="B2" s="271" t="s">
        <v>562</v>
      </c>
      <c r="C2" s="121"/>
      <c r="D2" s="121"/>
      <c r="E2" s="121"/>
      <c r="F2" s="121"/>
      <c r="G2" s="121"/>
      <c r="H2" s="121"/>
      <c r="I2" s="121"/>
      <c r="J2" s="121"/>
      <c r="K2" s="121"/>
    </row>
    <row r="3" spans="1:11" x14ac:dyDescent="0.25">
      <c r="A3" s="19"/>
      <c r="B3" s="23"/>
      <c r="C3" s="23"/>
      <c r="D3" s="23"/>
      <c r="E3" s="23"/>
      <c r="F3" s="23"/>
      <c r="G3" s="23"/>
      <c r="H3" s="23"/>
      <c r="I3" s="23"/>
      <c r="J3" s="23"/>
      <c r="K3" s="23"/>
    </row>
    <row r="4" spans="1:11" ht="14.45" customHeight="1" x14ac:dyDescent="0.25">
      <c r="A4" s="19"/>
      <c r="B4" s="308" t="s">
        <v>563</v>
      </c>
      <c r="C4" s="130"/>
      <c r="D4" s="130"/>
      <c r="E4" s="130"/>
      <c r="F4" s="130"/>
      <c r="G4" s="130"/>
      <c r="H4" s="130"/>
      <c r="I4" s="130"/>
      <c r="J4" s="130"/>
      <c r="K4" s="131"/>
    </row>
    <row r="5" spans="1:11" ht="25.5" customHeight="1" x14ac:dyDescent="0.25">
      <c r="A5" s="19"/>
      <c r="B5" s="132"/>
      <c r="C5" s="133"/>
      <c r="D5" s="133"/>
      <c r="E5" s="133"/>
      <c r="F5" s="133"/>
      <c r="G5" s="133"/>
      <c r="H5" s="133"/>
      <c r="I5" s="133"/>
      <c r="J5" s="133"/>
      <c r="K5" s="134"/>
    </row>
    <row r="6" spans="1:11" ht="17.100000000000001" customHeight="1" x14ac:dyDescent="0.25">
      <c r="A6" s="19"/>
      <c r="B6" s="306" t="s">
        <v>564</v>
      </c>
      <c r="C6" s="130"/>
      <c r="D6" s="131"/>
      <c r="E6" s="306" t="s">
        <v>565</v>
      </c>
      <c r="F6" s="306" t="s">
        <v>566</v>
      </c>
      <c r="G6" s="130"/>
      <c r="H6" s="130"/>
      <c r="I6" s="130"/>
      <c r="J6" s="130"/>
      <c r="K6" s="131"/>
    </row>
    <row r="7" spans="1:11" ht="17.100000000000001" customHeight="1" x14ac:dyDescent="0.25">
      <c r="A7" s="19"/>
      <c r="B7" s="132"/>
      <c r="C7" s="133"/>
      <c r="D7" s="134"/>
      <c r="E7" s="135"/>
      <c r="F7" s="132"/>
      <c r="G7" s="133"/>
      <c r="H7" s="133"/>
      <c r="I7" s="133"/>
      <c r="J7" s="133"/>
      <c r="K7" s="134"/>
    </row>
    <row r="8" spans="1:11" ht="14.45" customHeight="1" x14ac:dyDescent="0.25">
      <c r="A8" s="19"/>
      <c r="B8" s="307" t="s">
        <v>567</v>
      </c>
      <c r="C8" s="130"/>
      <c r="D8" s="131"/>
      <c r="E8" s="129"/>
      <c r="F8" s="289" t="s">
        <v>447</v>
      </c>
      <c r="G8" s="303"/>
      <c r="H8" s="303"/>
      <c r="I8" s="303"/>
      <c r="J8" s="303"/>
      <c r="K8" s="241"/>
    </row>
    <row r="9" spans="1:11" ht="17.100000000000001" customHeight="1" x14ac:dyDescent="0.25">
      <c r="A9" s="19"/>
      <c r="B9" s="194"/>
      <c r="C9" s="121"/>
      <c r="D9" s="195"/>
      <c r="E9" s="272"/>
      <c r="F9" s="242"/>
      <c r="G9" s="304"/>
      <c r="H9" s="304"/>
      <c r="I9" s="304"/>
      <c r="J9" s="304"/>
      <c r="K9" s="243"/>
    </row>
    <row r="10" spans="1:11" ht="17.100000000000001" customHeight="1" x14ac:dyDescent="0.25">
      <c r="A10" s="19"/>
      <c r="B10" s="194"/>
      <c r="C10" s="121"/>
      <c r="D10" s="195"/>
      <c r="E10" s="272"/>
      <c r="F10" s="242"/>
      <c r="G10" s="304"/>
      <c r="H10" s="304"/>
      <c r="I10" s="304"/>
      <c r="J10" s="304"/>
      <c r="K10" s="243"/>
    </row>
    <row r="11" spans="1:11" ht="17.100000000000001" customHeight="1" x14ac:dyDescent="0.25">
      <c r="A11" s="19"/>
      <c r="B11" s="132"/>
      <c r="C11" s="133"/>
      <c r="D11" s="134"/>
      <c r="E11" s="135"/>
      <c r="F11" s="244"/>
      <c r="G11" s="305"/>
      <c r="H11" s="305"/>
      <c r="I11" s="305"/>
      <c r="J11" s="305"/>
      <c r="K11" s="245"/>
    </row>
    <row r="12" spans="1:11" ht="14.45" customHeight="1" x14ac:dyDescent="0.25">
      <c r="A12" s="19"/>
      <c r="B12" s="307" t="s">
        <v>568</v>
      </c>
      <c r="C12" s="130"/>
      <c r="D12" s="131"/>
      <c r="E12" s="129"/>
      <c r="F12" s="289" t="s">
        <v>447</v>
      </c>
      <c r="G12" s="303"/>
      <c r="H12" s="303"/>
      <c r="I12" s="303"/>
      <c r="J12" s="303"/>
      <c r="K12" s="241"/>
    </row>
    <row r="13" spans="1:11" ht="17.100000000000001" customHeight="1" x14ac:dyDescent="0.25">
      <c r="A13" s="19"/>
      <c r="B13" s="194"/>
      <c r="C13" s="121"/>
      <c r="D13" s="195"/>
      <c r="E13" s="272"/>
      <c r="F13" s="242"/>
      <c r="G13" s="304"/>
      <c r="H13" s="304"/>
      <c r="I13" s="304"/>
      <c r="J13" s="304"/>
      <c r="K13" s="243"/>
    </row>
    <row r="14" spans="1:11" ht="17.100000000000001" customHeight="1" x14ac:dyDescent="0.25">
      <c r="A14" s="19"/>
      <c r="B14" s="194"/>
      <c r="C14" s="121"/>
      <c r="D14" s="195"/>
      <c r="E14" s="272"/>
      <c r="F14" s="242"/>
      <c r="G14" s="304"/>
      <c r="H14" s="304"/>
      <c r="I14" s="304"/>
      <c r="J14" s="304"/>
      <c r="K14" s="243"/>
    </row>
    <row r="15" spans="1:11" ht="17.100000000000001" customHeight="1" x14ac:dyDescent="0.25">
      <c r="A15" s="19"/>
      <c r="B15" s="132"/>
      <c r="C15" s="133"/>
      <c r="D15" s="134"/>
      <c r="E15" s="135"/>
      <c r="F15" s="244"/>
      <c r="G15" s="305"/>
      <c r="H15" s="305"/>
      <c r="I15" s="305"/>
      <c r="J15" s="305"/>
      <c r="K15" s="245"/>
    </row>
    <row r="16" spans="1:11" ht="14.45" customHeight="1" x14ac:dyDescent="0.25">
      <c r="A16" s="19"/>
      <c r="B16" s="307" t="s">
        <v>569</v>
      </c>
      <c r="C16" s="130"/>
      <c r="D16" s="131"/>
      <c r="E16" s="129"/>
      <c r="F16" s="289" t="s">
        <v>447</v>
      </c>
      <c r="G16" s="303"/>
      <c r="H16" s="303"/>
      <c r="I16" s="303"/>
      <c r="J16" s="303"/>
      <c r="K16" s="241"/>
    </row>
    <row r="17" spans="1:11" ht="17.100000000000001" customHeight="1" x14ac:dyDescent="0.25">
      <c r="A17" s="19"/>
      <c r="B17" s="194"/>
      <c r="C17" s="121"/>
      <c r="D17" s="195"/>
      <c r="E17" s="272"/>
      <c r="F17" s="242"/>
      <c r="G17" s="304"/>
      <c r="H17" s="304"/>
      <c r="I17" s="304"/>
      <c r="J17" s="304"/>
      <c r="K17" s="243"/>
    </row>
    <row r="18" spans="1:11" ht="17.100000000000001" customHeight="1" x14ac:dyDescent="0.25">
      <c r="A18" s="19"/>
      <c r="B18" s="194"/>
      <c r="C18" s="121"/>
      <c r="D18" s="195"/>
      <c r="E18" s="272"/>
      <c r="F18" s="242"/>
      <c r="G18" s="304"/>
      <c r="H18" s="304"/>
      <c r="I18" s="304"/>
      <c r="J18" s="304"/>
      <c r="K18" s="243"/>
    </row>
    <row r="19" spans="1:11" ht="17.100000000000001" customHeight="1" x14ac:dyDescent="0.25">
      <c r="A19" s="19"/>
      <c r="B19" s="132"/>
      <c r="C19" s="133"/>
      <c r="D19" s="134"/>
      <c r="E19" s="135"/>
      <c r="F19" s="244"/>
      <c r="G19" s="305"/>
      <c r="H19" s="305"/>
      <c r="I19" s="305"/>
      <c r="J19" s="305"/>
      <c r="K19" s="245"/>
    </row>
    <row r="20" spans="1:11" ht="14.45" customHeight="1" x14ac:dyDescent="0.25">
      <c r="A20" s="19"/>
      <c r="B20" s="160" t="s">
        <v>570</v>
      </c>
      <c r="C20" s="130"/>
      <c r="D20" s="131"/>
      <c r="E20" s="129"/>
      <c r="F20" s="289" t="s">
        <v>447</v>
      </c>
      <c r="G20" s="303"/>
      <c r="H20" s="303"/>
      <c r="I20" s="303"/>
      <c r="J20" s="303"/>
      <c r="K20" s="241"/>
    </row>
    <row r="21" spans="1:11" ht="17.100000000000001" customHeight="1" x14ac:dyDescent="0.25">
      <c r="A21" s="19"/>
      <c r="B21" s="194"/>
      <c r="C21" s="121"/>
      <c r="D21" s="195"/>
      <c r="E21" s="272"/>
      <c r="F21" s="242"/>
      <c r="G21" s="304"/>
      <c r="H21" s="304"/>
      <c r="I21" s="304"/>
      <c r="J21" s="304"/>
      <c r="K21" s="243"/>
    </row>
    <row r="22" spans="1:11" ht="17.100000000000001" customHeight="1" x14ac:dyDescent="0.25">
      <c r="A22" s="19"/>
      <c r="B22" s="194"/>
      <c r="C22" s="121"/>
      <c r="D22" s="195"/>
      <c r="E22" s="272"/>
      <c r="F22" s="242"/>
      <c r="G22" s="304"/>
      <c r="H22" s="304"/>
      <c r="I22" s="304"/>
      <c r="J22" s="304"/>
      <c r="K22" s="243"/>
    </row>
    <row r="23" spans="1:11" ht="17.100000000000001" customHeight="1" x14ac:dyDescent="0.25">
      <c r="A23" s="19"/>
      <c r="B23" s="132"/>
      <c r="C23" s="133"/>
      <c r="D23" s="134"/>
      <c r="E23" s="135"/>
      <c r="F23" s="244"/>
      <c r="G23" s="305"/>
      <c r="H23" s="305"/>
      <c r="I23" s="305"/>
      <c r="J23" s="305"/>
      <c r="K23" s="245"/>
    </row>
    <row r="24" spans="1:11" ht="17.100000000000001" customHeight="1" x14ac:dyDescent="0.25">
      <c r="A24" s="19"/>
      <c r="B24" s="19"/>
      <c r="C24" s="19"/>
      <c r="D24" s="19"/>
      <c r="E24" s="19"/>
      <c r="F24" s="19"/>
      <c r="G24" s="19"/>
      <c r="H24" s="19"/>
      <c r="I24" s="19"/>
      <c r="J24" s="19"/>
      <c r="K24" s="19"/>
    </row>
    <row r="25" spans="1:11" ht="17.100000000000001" customHeight="1" x14ac:dyDescent="0.25">
      <c r="A25" s="19"/>
      <c r="B25" s="19"/>
      <c r="C25" s="19"/>
      <c r="D25" s="19"/>
      <c r="E25" s="19"/>
      <c r="F25" s="19"/>
      <c r="G25" s="19"/>
      <c r="H25" s="19"/>
      <c r="I25" s="19"/>
      <c r="J25" s="19"/>
      <c r="K25" s="19"/>
    </row>
    <row r="26" spans="1:11" ht="17.100000000000001" customHeight="1" x14ac:dyDescent="0.25">
      <c r="A26" s="19"/>
      <c r="B26" s="19"/>
      <c r="C26" s="19"/>
      <c r="D26" s="19"/>
      <c r="E26" s="19"/>
      <c r="F26" s="19"/>
      <c r="G26" s="19"/>
      <c r="H26" s="19"/>
      <c r="I26" s="19"/>
      <c r="J26" s="19"/>
      <c r="K26" s="19"/>
    </row>
    <row r="27" spans="1:11" ht="17.100000000000001" customHeight="1" x14ac:dyDescent="0.25">
      <c r="A27" s="19"/>
      <c r="B27" s="19"/>
      <c r="C27" s="19"/>
      <c r="D27" s="19"/>
      <c r="E27" s="19"/>
      <c r="F27" s="19"/>
      <c r="G27" s="19"/>
      <c r="H27" s="19"/>
      <c r="I27" s="19"/>
      <c r="J27" s="19"/>
      <c r="K27" s="19"/>
    </row>
    <row r="28" spans="1:11" ht="17.100000000000001" customHeight="1" x14ac:dyDescent="0.25">
      <c r="A28" s="19"/>
      <c r="B28" s="19"/>
      <c r="C28" s="19"/>
      <c r="D28" s="19"/>
      <c r="E28" s="19"/>
      <c r="F28" s="19"/>
      <c r="G28" s="19"/>
      <c r="H28" s="19"/>
      <c r="I28" s="19"/>
      <c r="J28" s="19"/>
      <c r="K28" s="19"/>
    </row>
    <row r="29" spans="1:11" ht="17.100000000000001" customHeight="1" x14ac:dyDescent="0.25">
      <c r="A29" s="19"/>
      <c r="B29" s="19"/>
      <c r="C29" s="19"/>
      <c r="D29" s="19"/>
      <c r="E29" s="19"/>
      <c r="F29" s="19"/>
      <c r="G29" s="19"/>
      <c r="H29" s="19"/>
      <c r="I29" s="19"/>
      <c r="J29" s="19"/>
      <c r="K29" s="19"/>
    </row>
    <row r="30" spans="1:11" ht="17.100000000000001" customHeight="1" x14ac:dyDescent="0.25">
      <c r="A30" s="19"/>
      <c r="B30" s="19"/>
      <c r="C30" s="19"/>
      <c r="D30" s="19"/>
      <c r="E30" s="19"/>
      <c r="F30" s="19"/>
      <c r="G30" s="19"/>
      <c r="H30" s="19"/>
      <c r="I30" s="19"/>
      <c r="J30" s="19"/>
      <c r="K30" s="19"/>
    </row>
    <row r="31" spans="1:11" ht="17.100000000000001" customHeight="1" x14ac:dyDescent="0.25">
      <c r="A31" s="19"/>
      <c r="B31" s="19"/>
      <c r="C31" s="19"/>
      <c r="D31" s="19"/>
      <c r="E31" s="19"/>
      <c r="F31" s="19"/>
      <c r="G31" s="19"/>
      <c r="H31" s="19"/>
      <c r="I31" s="19"/>
      <c r="J31" s="19"/>
      <c r="K31" s="19"/>
    </row>
    <row r="32" spans="1:11" ht="17.100000000000001" customHeight="1" x14ac:dyDescent="0.25">
      <c r="A32" s="19"/>
      <c r="B32" s="19"/>
      <c r="C32" s="19"/>
      <c r="D32" s="19"/>
      <c r="E32" s="19"/>
      <c r="F32" s="19"/>
      <c r="G32" s="19"/>
      <c r="H32" s="19"/>
      <c r="I32" s="19"/>
      <c r="J32" s="19"/>
      <c r="K32" s="19"/>
    </row>
    <row r="33" spans="1:11" ht="17.100000000000001" customHeight="1" x14ac:dyDescent="0.25">
      <c r="A33" s="19"/>
      <c r="B33" s="19"/>
      <c r="C33" s="19"/>
      <c r="D33" s="19"/>
      <c r="E33" s="19"/>
      <c r="F33" s="19"/>
      <c r="G33" s="19"/>
      <c r="H33" s="19"/>
      <c r="I33" s="19"/>
      <c r="J33" s="19"/>
      <c r="K33" s="19"/>
    </row>
    <row r="34" spans="1:11" ht="17.100000000000001" customHeight="1" x14ac:dyDescent="0.25">
      <c r="A34" s="19"/>
      <c r="B34" s="19"/>
      <c r="C34" s="19"/>
      <c r="D34" s="19"/>
      <c r="E34" s="19"/>
      <c r="F34" s="19"/>
      <c r="G34" s="19"/>
      <c r="H34" s="19"/>
      <c r="I34" s="19"/>
      <c r="J34" s="19"/>
      <c r="K34" s="19"/>
    </row>
    <row r="35" spans="1:11" ht="17.100000000000001" customHeight="1" x14ac:dyDescent="0.25">
      <c r="A35" s="19"/>
      <c r="B35" s="19"/>
      <c r="C35" s="19"/>
      <c r="D35" s="19"/>
      <c r="E35" s="19"/>
      <c r="F35" s="19"/>
      <c r="G35" s="19"/>
      <c r="H35" s="19"/>
      <c r="I35" s="19"/>
      <c r="J35" s="19"/>
      <c r="K35" s="19"/>
    </row>
    <row r="36" spans="1:11" ht="17.100000000000001" customHeight="1" x14ac:dyDescent="0.25">
      <c r="A36" s="19"/>
      <c r="B36" s="19"/>
      <c r="C36" s="19"/>
      <c r="D36" s="19"/>
      <c r="E36" s="19"/>
      <c r="F36" s="19"/>
      <c r="G36" s="19"/>
      <c r="H36" s="19"/>
      <c r="I36" s="19"/>
      <c r="J36" s="19"/>
      <c r="K36" s="19"/>
    </row>
    <row r="37" spans="1:11" ht="17.100000000000001" customHeight="1" x14ac:dyDescent="0.25">
      <c r="A37" s="19"/>
      <c r="B37" s="19"/>
      <c r="C37" s="19"/>
      <c r="D37" s="19"/>
      <c r="E37" s="19"/>
      <c r="F37" s="19"/>
      <c r="G37" s="19"/>
      <c r="H37" s="19"/>
      <c r="I37" s="19"/>
      <c r="J37" s="19"/>
      <c r="K37" s="19"/>
    </row>
    <row r="38" spans="1:11" ht="17.100000000000001" customHeight="1" x14ac:dyDescent="0.25">
      <c r="A38" s="19"/>
      <c r="B38" s="19"/>
      <c r="C38" s="19"/>
      <c r="D38" s="19"/>
      <c r="E38" s="19"/>
      <c r="F38" s="19"/>
      <c r="G38" s="19"/>
      <c r="H38" s="19"/>
      <c r="I38" s="19"/>
      <c r="J38" s="19"/>
      <c r="K38" s="19"/>
    </row>
    <row r="39" spans="1:11" ht="17.100000000000001" customHeight="1" x14ac:dyDescent="0.25">
      <c r="A39" s="19"/>
      <c r="B39" s="19"/>
      <c r="C39" s="19"/>
      <c r="D39" s="19"/>
      <c r="E39" s="19"/>
      <c r="F39" s="19"/>
      <c r="G39" s="19"/>
      <c r="H39" s="19"/>
      <c r="I39" s="19"/>
      <c r="J39" s="19"/>
      <c r="K39" s="19"/>
    </row>
  </sheetData>
  <sheetProtection sheet="1" objects="1" scenarios="1" formatColumns="0" formatRows="0"/>
  <mergeCells count="17">
    <mergeCell ref="B2:K2"/>
    <mergeCell ref="B20:D23"/>
    <mergeCell ref="B12:D15"/>
    <mergeCell ref="B8:D11"/>
    <mergeCell ref="F8:K11"/>
    <mergeCell ref="F20:K23"/>
    <mergeCell ref="F16:K19"/>
    <mergeCell ref="B6:D7"/>
    <mergeCell ref="B16:D19"/>
    <mergeCell ref="F6:K7"/>
    <mergeCell ref="B4:K5"/>
    <mergeCell ref="E8:E11"/>
    <mergeCell ref="E12:E15"/>
    <mergeCell ref="E20:E23"/>
    <mergeCell ref="F12:K15"/>
    <mergeCell ref="E6:E7"/>
    <mergeCell ref="E16:E19"/>
  </mergeCells>
  <dataValidations count="1">
    <dataValidation type="list" allowBlank="1" showInputMessage="1" showErrorMessage="1" prompt="Select Yes or No" sqref="E8:E23" xr:uid="{00000000-0002-0000-0E00-000000000000}">
      <formula1>"Yes, No"</formula1>
    </dataValidation>
  </dataValidations>
  <pageMargins left="0.25" right="0.25" top="0.75" bottom="0.75" header="0.3" footer="0.3"/>
  <pageSetup paperSize="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theme="3" tint="0.499984740745262"/>
  </sheetPr>
  <dimension ref="A1:K60"/>
  <sheetViews>
    <sheetView showGridLines="0" zoomScaleNormal="100" zoomScaleSheetLayoutView="100" workbookViewId="0">
      <selection activeCell="R14" sqref="R14"/>
    </sheetView>
  </sheetViews>
  <sheetFormatPr defaultColWidth="8.85546875" defaultRowHeight="15" x14ac:dyDescent="0.25"/>
  <cols>
    <col min="1" max="1" width="1.85546875" customWidth="1"/>
  </cols>
  <sheetData>
    <row r="1" spans="1:11" x14ac:dyDescent="0.25">
      <c r="A1" s="19"/>
      <c r="B1" s="19"/>
      <c r="C1" s="19"/>
      <c r="D1" s="19"/>
      <c r="E1" s="19"/>
      <c r="F1" s="19"/>
      <c r="G1" s="19"/>
      <c r="H1" s="19"/>
      <c r="I1" s="19"/>
      <c r="J1" s="19"/>
      <c r="K1" s="19"/>
    </row>
    <row r="2" spans="1:11" ht="19.5" customHeight="1" x14ac:dyDescent="0.25">
      <c r="A2" s="19"/>
      <c r="B2" s="271" t="s">
        <v>571</v>
      </c>
      <c r="C2" s="121"/>
      <c r="D2" s="121"/>
      <c r="E2" s="121"/>
      <c r="F2" s="121"/>
      <c r="G2" s="121"/>
      <c r="H2" s="121"/>
      <c r="I2" s="121"/>
      <c r="J2" s="121"/>
      <c r="K2" s="121"/>
    </row>
    <row r="3" spans="1:11" ht="17.100000000000001" customHeight="1" x14ac:dyDescent="0.25">
      <c r="A3" s="19"/>
      <c r="B3" s="23"/>
      <c r="C3" s="23"/>
      <c r="D3" s="23"/>
      <c r="E3" s="23"/>
      <c r="F3" s="23"/>
      <c r="G3" s="23"/>
      <c r="H3" s="23"/>
      <c r="I3" s="23"/>
      <c r="J3" s="23"/>
      <c r="K3" s="23"/>
    </row>
    <row r="4" spans="1:11" ht="14.45" customHeight="1" x14ac:dyDescent="0.25">
      <c r="A4" s="19"/>
      <c r="B4" s="315" t="s">
        <v>572</v>
      </c>
      <c r="C4" s="130"/>
      <c r="D4" s="130"/>
      <c r="E4" s="130"/>
      <c r="F4" s="130"/>
      <c r="G4" s="130"/>
      <c r="H4" s="130"/>
      <c r="I4" s="130"/>
      <c r="J4" s="130"/>
      <c r="K4" s="131"/>
    </row>
    <row r="5" spans="1:11" ht="24" customHeight="1" x14ac:dyDescent="0.25">
      <c r="A5" s="19"/>
      <c r="B5" s="132"/>
      <c r="C5" s="133"/>
      <c r="D5" s="133"/>
      <c r="E5" s="133"/>
      <c r="F5" s="133"/>
      <c r="G5" s="133"/>
      <c r="H5" s="133"/>
      <c r="I5" s="133"/>
      <c r="J5" s="133"/>
      <c r="K5" s="134"/>
    </row>
    <row r="6" spans="1:11" ht="17.25" customHeight="1" x14ac:dyDescent="0.25">
      <c r="A6" s="19"/>
      <c r="B6" s="129" t="s">
        <v>573</v>
      </c>
      <c r="C6" s="130"/>
      <c r="D6" s="131"/>
      <c r="E6" s="129" t="s">
        <v>501</v>
      </c>
      <c r="F6" s="130"/>
      <c r="G6" s="130"/>
      <c r="H6" s="130"/>
      <c r="I6" s="130"/>
      <c r="J6" s="130"/>
      <c r="K6" s="131"/>
    </row>
    <row r="7" spans="1:11" ht="35.25" customHeight="1" x14ac:dyDescent="0.25">
      <c r="A7" s="19"/>
      <c r="B7" s="132"/>
      <c r="C7" s="133"/>
      <c r="D7" s="134"/>
      <c r="E7" s="132"/>
      <c r="F7" s="133"/>
      <c r="G7" s="133"/>
      <c r="H7" s="133"/>
      <c r="I7" s="133"/>
      <c r="J7" s="133"/>
      <c r="K7" s="134"/>
    </row>
    <row r="8" spans="1:11" ht="96" customHeight="1" x14ac:dyDescent="0.25">
      <c r="A8" s="19"/>
      <c r="B8" s="268" t="s">
        <v>574</v>
      </c>
      <c r="C8" s="130"/>
      <c r="D8" s="131"/>
      <c r="E8" s="309" t="s">
        <v>575</v>
      </c>
      <c r="F8" s="310"/>
      <c r="G8" s="310"/>
      <c r="H8" s="310"/>
      <c r="I8" s="310"/>
      <c r="J8" s="310"/>
      <c r="K8" s="310"/>
    </row>
    <row r="9" spans="1:11" ht="1.5" customHeight="1" x14ac:dyDescent="0.25">
      <c r="A9" s="19"/>
      <c r="B9" s="132"/>
      <c r="C9" s="133"/>
      <c r="D9" s="134"/>
      <c r="E9" s="311"/>
      <c r="F9" s="312"/>
      <c r="G9" s="312"/>
      <c r="H9" s="312"/>
      <c r="I9" s="312"/>
      <c r="J9" s="312"/>
      <c r="K9" s="312"/>
    </row>
    <row r="10" spans="1:11" ht="14.45" customHeight="1" x14ac:dyDescent="0.25">
      <c r="A10" s="19"/>
      <c r="B10" s="314" t="s">
        <v>576</v>
      </c>
      <c r="C10" s="130"/>
      <c r="D10" s="131"/>
      <c r="E10" s="222"/>
      <c r="F10" s="130"/>
      <c r="G10" s="130"/>
      <c r="H10" s="130"/>
      <c r="I10" s="130"/>
      <c r="J10" s="130"/>
      <c r="K10" s="130"/>
    </row>
    <row r="11" spans="1:11" ht="14.45" customHeight="1" x14ac:dyDescent="0.25">
      <c r="A11" s="19"/>
      <c r="B11" s="194"/>
      <c r="C11" s="121"/>
      <c r="D11" s="195"/>
      <c r="E11" s="194"/>
      <c r="F11" s="121"/>
      <c r="G11" s="121"/>
      <c r="H11" s="121"/>
      <c r="I11" s="121"/>
      <c r="J11" s="121"/>
      <c r="K11" s="121"/>
    </row>
    <row r="12" spans="1:11" ht="17.100000000000001" customHeight="1" x14ac:dyDescent="0.25">
      <c r="A12" s="19"/>
      <c r="B12" s="194"/>
      <c r="C12" s="121"/>
      <c r="D12" s="195"/>
      <c r="E12" s="194"/>
      <c r="F12" s="121"/>
      <c r="G12" s="121"/>
      <c r="H12" s="121"/>
      <c r="I12" s="121"/>
      <c r="J12" s="121"/>
      <c r="K12" s="121"/>
    </row>
    <row r="13" spans="1:11" ht="3" customHeight="1" x14ac:dyDescent="0.25">
      <c r="A13" s="19"/>
      <c r="B13" s="132"/>
      <c r="C13" s="133"/>
      <c r="D13" s="134"/>
      <c r="E13" s="194"/>
      <c r="F13" s="121"/>
      <c r="G13" s="121"/>
      <c r="H13" s="121"/>
      <c r="I13" s="121"/>
      <c r="J13" s="121"/>
      <c r="K13" s="121"/>
    </row>
    <row r="14" spans="1:11" ht="63" customHeight="1" x14ac:dyDescent="0.25">
      <c r="A14" s="19"/>
      <c r="B14" s="313" t="s">
        <v>577</v>
      </c>
      <c r="C14" s="130"/>
      <c r="D14" s="131"/>
      <c r="E14" s="309" t="s">
        <v>578</v>
      </c>
      <c r="F14" s="130"/>
      <c r="G14" s="130"/>
      <c r="H14" s="130"/>
      <c r="I14" s="130"/>
      <c r="J14" s="130"/>
      <c r="K14" s="130"/>
    </row>
    <row r="15" spans="1:11" ht="16.5" hidden="1" customHeight="1" x14ac:dyDescent="0.25">
      <c r="A15" s="19"/>
      <c r="B15" s="194"/>
      <c r="C15" s="121"/>
      <c r="D15" s="195"/>
      <c r="E15" s="194"/>
      <c r="F15" s="121"/>
      <c r="G15" s="121"/>
      <c r="H15" s="121"/>
      <c r="I15" s="121"/>
      <c r="J15" s="121"/>
      <c r="K15" s="121"/>
    </row>
    <row r="16" spans="1:11" ht="16.5" hidden="1" customHeight="1" x14ac:dyDescent="0.25">
      <c r="A16" s="19"/>
      <c r="B16" s="194"/>
      <c r="C16" s="121"/>
      <c r="D16" s="195"/>
      <c r="E16" s="194"/>
      <c r="F16" s="121"/>
      <c r="G16" s="121"/>
      <c r="H16" s="121"/>
      <c r="I16" s="121"/>
      <c r="J16" s="121"/>
      <c r="K16" s="121"/>
    </row>
    <row r="17" spans="1:11" ht="16.5" hidden="1" customHeight="1" x14ac:dyDescent="0.25">
      <c r="A17" s="19"/>
      <c r="B17" s="194"/>
      <c r="C17" s="121"/>
      <c r="D17" s="195"/>
      <c r="E17" s="194"/>
      <c r="F17" s="121"/>
      <c r="G17" s="121"/>
      <c r="H17" s="121"/>
      <c r="I17" s="121"/>
      <c r="J17" s="121"/>
      <c r="K17" s="121"/>
    </row>
    <row r="18" spans="1:11" ht="16.5" hidden="1" customHeight="1" x14ac:dyDescent="0.25">
      <c r="A18" s="19"/>
      <c r="B18" s="194"/>
      <c r="C18" s="121"/>
      <c r="D18" s="195"/>
      <c r="E18" s="194"/>
      <c r="F18" s="121"/>
      <c r="G18" s="121"/>
      <c r="H18" s="121"/>
      <c r="I18" s="121"/>
      <c r="J18" s="121"/>
      <c r="K18" s="121"/>
    </row>
    <row r="19" spans="1:11" ht="16.5" hidden="1" customHeight="1" x14ac:dyDescent="0.25">
      <c r="A19" s="19"/>
      <c r="B19" s="132"/>
      <c r="C19" s="133"/>
      <c r="D19" s="134"/>
      <c r="E19" s="132"/>
      <c r="F19" s="133"/>
      <c r="G19" s="133"/>
      <c r="H19" s="133"/>
      <c r="I19" s="133"/>
      <c r="J19" s="133"/>
      <c r="K19" s="133"/>
    </row>
    <row r="20" spans="1:11" ht="14.45" customHeight="1" x14ac:dyDescent="0.25">
      <c r="A20" s="19"/>
      <c r="B20" s="273" t="s">
        <v>579</v>
      </c>
      <c r="C20" s="130"/>
      <c r="D20" s="130"/>
      <c r="E20" s="222" t="s">
        <v>83</v>
      </c>
      <c r="F20" s="130"/>
      <c r="G20" s="130"/>
      <c r="H20" s="130"/>
      <c r="I20" s="130"/>
      <c r="J20" s="130"/>
      <c r="K20" s="130"/>
    </row>
    <row r="21" spans="1:11" ht="17.100000000000001" customHeight="1" x14ac:dyDescent="0.25">
      <c r="A21" s="19"/>
      <c r="B21" s="194"/>
      <c r="C21" s="121"/>
      <c r="D21" s="121"/>
      <c r="E21" s="194"/>
      <c r="F21" s="121"/>
      <c r="G21" s="121"/>
      <c r="H21" s="121"/>
      <c r="I21" s="121"/>
      <c r="J21" s="121"/>
      <c r="K21" s="121"/>
    </row>
    <row r="22" spans="1:11" ht="17.100000000000001" customHeight="1" x14ac:dyDescent="0.25">
      <c r="A22" s="19"/>
      <c r="B22" s="194"/>
      <c r="C22" s="121"/>
      <c r="D22" s="121"/>
      <c r="E22" s="194"/>
      <c r="F22" s="121"/>
      <c r="G22" s="121"/>
      <c r="H22" s="121"/>
      <c r="I22" s="121"/>
      <c r="J22" s="121"/>
      <c r="K22" s="121"/>
    </row>
    <row r="23" spans="1:11" ht="57.95" customHeight="1" x14ac:dyDescent="0.25">
      <c r="A23" s="19"/>
      <c r="B23" s="222" t="s">
        <v>580</v>
      </c>
      <c r="C23" s="130"/>
      <c r="D23" s="130"/>
      <c r="E23" s="222"/>
      <c r="F23" s="130"/>
      <c r="G23" s="130"/>
      <c r="H23" s="130"/>
      <c r="I23" s="130"/>
      <c r="J23" s="130"/>
      <c r="K23" s="130"/>
    </row>
    <row r="24" spans="1:11" ht="9" customHeight="1" x14ac:dyDescent="0.25">
      <c r="A24" s="19"/>
      <c r="B24" s="194"/>
      <c r="C24" s="121"/>
      <c r="D24" s="121"/>
      <c r="E24" s="194"/>
      <c r="F24" s="121"/>
      <c r="G24" s="121"/>
      <c r="H24" s="121"/>
      <c r="I24" s="121"/>
      <c r="J24" s="121"/>
      <c r="K24" s="121"/>
    </row>
    <row r="25" spans="1:11" ht="16.5" hidden="1" customHeight="1" x14ac:dyDescent="0.25">
      <c r="A25" s="19"/>
      <c r="B25" s="194"/>
      <c r="C25" s="121"/>
      <c r="D25" s="121"/>
      <c r="E25" s="194"/>
      <c r="F25" s="121"/>
      <c r="G25" s="121"/>
      <c r="H25" s="121"/>
      <c r="I25" s="121"/>
      <c r="J25" s="121"/>
      <c r="K25" s="121"/>
    </row>
    <row r="26" spans="1:11" ht="16.5" hidden="1" customHeight="1" x14ac:dyDescent="0.25">
      <c r="A26" s="19"/>
      <c r="B26" s="194"/>
      <c r="C26" s="121"/>
      <c r="D26" s="121"/>
      <c r="E26" s="194"/>
      <c r="F26" s="121"/>
      <c r="G26" s="121"/>
      <c r="H26" s="121"/>
      <c r="I26" s="121"/>
      <c r="J26" s="121"/>
      <c r="K26" s="121"/>
    </row>
    <row r="27" spans="1:11" ht="16.5" hidden="1" customHeight="1" x14ac:dyDescent="0.25">
      <c r="A27" s="19"/>
      <c r="B27" s="194"/>
      <c r="C27" s="121"/>
      <c r="D27" s="121"/>
      <c r="E27" s="194"/>
      <c r="F27" s="121"/>
      <c r="G27" s="121"/>
      <c r="H27" s="121"/>
      <c r="I27" s="121"/>
      <c r="J27" s="121"/>
      <c r="K27" s="121"/>
    </row>
    <row r="28" spans="1:11" ht="16.5" hidden="1" customHeight="1" x14ac:dyDescent="0.25">
      <c r="A28" s="19"/>
      <c r="B28" s="194"/>
      <c r="C28" s="121"/>
      <c r="D28" s="121"/>
      <c r="E28" s="194"/>
      <c r="F28" s="121"/>
      <c r="G28" s="121"/>
      <c r="H28" s="121"/>
      <c r="I28" s="121"/>
      <c r="J28" s="121"/>
      <c r="K28" s="121"/>
    </row>
    <row r="29" spans="1:11" ht="14.45" customHeight="1" x14ac:dyDescent="0.25">
      <c r="A29" s="19"/>
      <c r="B29" s="129" t="s">
        <v>581</v>
      </c>
      <c r="C29" s="130"/>
      <c r="D29" s="131"/>
      <c r="E29" s="129"/>
      <c r="F29" s="130"/>
      <c r="G29" s="130"/>
      <c r="H29" s="130"/>
      <c r="I29" s="130"/>
      <c r="J29" s="130"/>
      <c r="K29" s="131"/>
    </row>
    <row r="30" spans="1:11" ht="14.45" customHeight="1" x14ac:dyDescent="0.25">
      <c r="A30" s="19"/>
      <c r="B30" s="194"/>
      <c r="C30" s="121"/>
      <c r="D30" s="195"/>
      <c r="E30" s="194"/>
      <c r="F30" s="121"/>
      <c r="G30" s="121"/>
      <c r="H30" s="121"/>
      <c r="I30" s="121"/>
      <c r="J30" s="121"/>
      <c r="K30" s="195"/>
    </row>
    <row r="31" spans="1:11" ht="14.45" customHeight="1" x14ac:dyDescent="0.25">
      <c r="A31" s="19"/>
      <c r="B31" s="194"/>
      <c r="C31" s="121"/>
      <c r="D31" s="195"/>
      <c r="E31" s="194"/>
      <c r="F31" s="121"/>
      <c r="G31" s="121"/>
      <c r="H31" s="121"/>
      <c r="I31" s="121"/>
      <c r="J31" s="121"/>
      <c r="K31" s="195"/>
    </row>
    <row r="32" spans="1:11" ht="14.45" customHeight="1" x14ac:dyDescent="0.25">
      <c r="A32" s="19"/>
      <c r="B32" s="194"/>
      <c r="C32" s="121"/>
      <c r="D32" s="195"/>
      <c r="E32" s="194"/>
      <c r="F32" s="121"/>
      <c r="G32" s="121"/>
      <c r="H32" s="121"/>
      <c r="I32" s="121"/>
      <c r="J32" s="121"/>
      <c r="K32" s="195"/>
    </row>
    <row r="33" spans="1:11" ht="14.45" customHeight="1" x14ac:dyDescent="0.25">
      <c r="A33" s="19"/>
      <c r="B33" s="194"/>
      <c r="C33" s="121"/>
      <c r="D33" s="195"/>
      <c r="E33" s="194"/>
      <c r="F33" s="121"/>
      <c r="G33" s="121"/>
      <c r="H33" s="121"/>
      <c r="I33" s="121"/>
      <c r="J33" s="121"/>
      <c r="K33" s="195"/>
    </row>
    <row r="34" spans="1:11" ht="14.45" customHeight="1" x14ac:dyDescent="0.25">
      <c r="A34" s="19"/>
      <c r="B34" s="194"/>
      <c r="C34" s="121"/>
      <c r="D34" s="195"/>
      <c r="E34" s="194"/>
      <c r="F34" s="121"/>
      <c r="G34" s="121"/>
      <c r="H34" s="121"/>
      <c r="I34" s="121"/>
      <c r="J34" s="121"/>
      <c r="K34" s="195"/>
    </row>
    <row r="35" spans="1:11" ht="14.45" customHeight="1" x14ac:dyDescent="0.25">
      <c r="A35" s="19"/>
      <c r="B35" s="194"/>
      <c r="C35" s="121"/>
      <c r="D35" s="195"/>
      <c r="E35" s="194"/>
      <c r="F35" s="121"/>
      <c r="G35" s="121"/>
      <c r="H35" s="121"/>
      <c r="I35" s="121"/>
      <c r="J35" s="121"/>
      <c r="K35" s="195"/>
    </row>
    <row r="36" spans="1:11" ht="14.45" customHeight="1" x14ac:dyDescent="0.25">
      <c r="A36" s="19"/>
      <c r="B36" s="194"/>
      <c r="C36" s="121"/>
      <c r="D36" s="195"/>
      <c r="E36" s="194"/>
      <c r="F36" s="121"/>
      <c r="G36" s="121"/>
      <c r="H36" s="121"/>
      <c r="I36" s="121"/>
      <c r="J36" s="121"/>
      <c r="K36" s="195"/>
    </row>
    <row r="37" spans="1:11" ht="17.100000000000001" customHeight="1" x14ac:dyDescent="0.25">
      <c r="A37" s="19"/>
      <c r="B37" s="194"/>
      <c r="C37" s="121"/>
      <c r="D37" s="195"/>
      <c r="E37" s="194"/>
      <c r="F37" s="121"/>
      <c r="G37" s="121"/>
      <c r="H37" s="121"/>
      <c r="I37" s="121"/>
      <c r="J37" s="121"/>
      <c r="K37" s="195"/>
    </row>
    <row r="38" spans="1:11" ht="17.100000000000001" customHeight="1" x14ac:dyDescent="0.25">
      <c r="A38" s="19"/>
      <c r="B38" s="194"/>
      <c r="C38" s="121"/>
      <c r="D38" s="195"/>
      <c r="E38" s="194"/>
      <c r="F38" s="121"/>
      <c r="G38" s="121"/>
      <c r="H38" s="121"/>
      <c r="I38" s="121"/>
      <c r="J38" s="121"/>
      <c r="K38" s="195"/>
    </row>
    <row r="39" spans="1:11" ht="17.100000000000001" customHeight="1" x14ac:dyDescent="0.25">
      <c r="A39" s="19"/>
      <c r="B39" s="194"/>
      <c r="C39" s="121"/>
      <c r="D39" s="195"/>
      <c r="E39" s="194"/>
      <c r="F39" s="121"/>
      <c r="G39" s="121"/>
      <c r="H39" s="121"/>
      <c r="I39" s="121"/>
      <c r="J39" s="121"/>
      <c r="K39" s="195"/>
    </row>
    <row r="40" spans="1:11" ht="17.100000000000001" customHeight="1" x14ac:dyDescent="0.25">
      <c r="A40" s="19"/>
      <c r="B40" s="194"/>
      <c r="C40" s="121"/>
      <c r="D40" s="195"/>
      <c r="E40" s="194"/>
      <c r="F40" s="121"/>
      <c r="G40" s="121"/>
      <c r="H40" s="121"/>
      <c r="I40" s="121"/>
      <c r="J40" s="121"/>
      <c r="K40" s="195"/>
    </row>
    <row r="41" spans="1:11" x14ac:dyDescent="0.25">
      <c r="A41" s="19"/>
      <c r="B41" s="194"/>
      <c r="C41" s="121"/>
      <c r="D41" s="195"/>
      <c r="E41" s="194"/>
      <c r="F41" s="121"/>
      <c r="G41" s="121"/>
      <c r="H41" s="121"/>
      <c r="I41" s="121"/>
      <c r="J41" s="121"/>
      <c r="K41" s="195"/>
    </row>
    <row r="42" spans="1:11" ht="17.100000000000001" customHeight="1" x14ac:dyDescent="0.25">
      <c r="A42" s="19"/>
      <c r="B42" s="132"/>
      <c r="C42" s="133"/>
      <c r="D42" s="134"/>
      <c r="E42" s="132"/>
      <c r="F42" s="133"/>
      <c r="G42" s="133"/>
      <c r="H42" s="133"/>
      <c r="I42" s="133"/>
      <c r="J42" s="133"/>
      <c r="K42" s="134"/>
    </row>
    <row r="43" spans="1:11" ht="14.45" customHeight="1" x14ac:dyDescent="0.25">
      <c r="A43" s="19"/>
      <c r="B43" s="129" t="s">
        <v>582</v>
      </c>
      <c r="C43" s="130"/>
      <c r="D43" s="131"/>
      <c r="E43" s="129"/>
      <c r="F43" s="130"/>
      <c r="G43" s="130"/>
      <c r="H43" s="130"/>
      <c r="I43" s="130"/>
      <c r="J43" s="130"/>
      <c r="K43" s="131"/>
    </row>
    <row r="44" spans="1:11" ht="17.100000000000001" customHeight="1" x14ac:dyDescent="0.25">
      <c r="A44" s="19"/>
      <c r="B44" s="194"/>
      <c r="C44" s="121"/>
      <c r="D44" s="195"/>
      <c r="E44" s="194"/>
      <c r="F44" s="121"/>
      <c r="G44" s="121"/>
      <c r="H44" s="121"/>
      <c r="I44" s="121"/>
      <c r="J44" s="121"/>
      <c r="K44" s="195"/>
    </row>
    <row r="45" spans="1:11" ht="6" customHeight="1" x14ac:dyDescent="0.25">
      <c r="A45" s="19"/>
      <c r="B45" s="194"/>
      <c r="C45" s="121"/>
      <c r="D45" s="195"/>
      <c r="E45" s="194"/>
      <c r="F45" s="121"/>
      <c r="G45" s="121"/>
      <c r="H45" s="121"/>
      <c r="I45" s="121"/>
      <c r="J45" s="121"/>
      <c r="K45" s="195"/>
    </row>
    <row r="46" spans="1:11" ht="16.5" hidden="1" customHeight="1" x14ac:dyDescent="0.25">
      <c r="A46" s="19"/>
      <c r="B46" s="132"/>
      <c r="C46" s="133"/>
      <c r="D46" s="134"/>
      <c r="E46" s="132"/>
      <c r="F46" s="133"/>
      <c r="G46" s="133"/>
      <c r="H46" s="133"/>
      <c r="I46" s="133"/>
      <c r="J46" s="133"/>
      <c r="K46" s="134"/>
    </row>
    <row r="47" spans="1:11" ht="14.45" customHeight="1" x14ac:dyDescent="0.25">
      <c r="A47" s="19"/>
      <c r="B47" s="129" t="s">
        <v>583</v>
      </c>
      <c r="C47" s="130"/>
      <c r="D47" s="131"/>
      <c r="E47" s="129"/>
      <c r="F47" s="130"/>
      <c r="G47" s="130"/>
      <c r="H47" s="130"/>
      <c r="I47" s="130"/>
      <c r="J47" s="130"/>
      <c r="K47" s="131"/>
    </row>
    <row r="48" spans="1:11" ht="17.100000000000001" customHeight="1" x14ac:dyDescent="0.25">
      <c r="A48" s="19"/>
      <c r="B48" s="194"/>
      <c r="C48" s="121"/>
      <c r="D48" s="195"/>
      <c r="E48" s="194"/>
      <c r="F48" s="121"/>
      <c r="G48" s="121"/>
      <c r="H48" s="121"/>
      <c r="I48" s="121"/>
      <c r="J48" s="121"/>
      <c r="K48" s="195"/>
    </row>
    <row r="49" spans="1:11" ht="17.100000000000001" customHeight="1" x14ac:dyDescent="0.25">
      <c r="A49" s="19"/>
      <c r="B49" s="194"/>
      <c r="C49" s="121"/>
      <c r="D49" s="195"/>
      <c r="E49" s="194"/>
      <c r="F49" s="121"/>
      <c r="G49" s="121"/>
      <c r="H49" s="121"/>
      <c r="I49" s="121"/>
      <c r="J49" s="121"/>
      <c r="K49" s="195"/>
    </row>
    <row r="50" spans="1:11" ht="17.100000000000001" customHeight="1" x14ac:dyDescent="0.25">
      <c r="A50" s="19"/>
      <c r="B50" s="132"/>
      <c r="C50" s="133"/>
      <c r="D50" s="134"/>
      <c r="E50" s="132"/>
      <c r="F50" s="133"/>
      <c r="G50" s="133"/>
      <c r="H50" s="133"/>
      <c r="I50" s="133"/>
      <c r="J50" s="133"/>
      <c r="K50" s="134"/>
    </row>
    <row r="51" spans="1:11" ht="14.45" customHeight="1" x14ac:dyDescent="0.25">
      <c r="A51" s="19"/>
      <c r="B51" s="129" t="s">
        <v>584</v>
      </c>
      <c r="C51" s="130"/>
      <c r="D51" s="131"/>
      <c r="E51" s="129"/>
      <c r="F51" s="130"/>
      <c r="G51" s="130"/>
      <c r="H51" s="130"/>
      <c r="I51" s="130"/>
      <c r="J51" s="130"/>
      <c r="K51" s="131"/>
    </row>
    <row r="52" spans="1:11" ht="17.100000000000001" customHeight="1" x14ac:dyDescent="0.25">
      <c r="A52" s="19"/>
      <c r="B52" s="194"/>
      <c r="C52" s="121"/>
      <c r="D52" s="195"/>
      <c r="E52" s="194"/>
      <c r="F52" s="121"/>
      <c r="G52" s="121"/>
      <c r="H52" s="121"/>
      <c r="I52" s="121"/>
      <c r="J52" s="121"/>
      <c r="K52" s="195"/>
    </row>
    <row r="53" spans="1:11" ht="17.100000000000001" customHeight="1" x14ac:dyDescent="0.25">
      <c r="A53" s="19"/>
      <c r="B53" s="194"/>
      <c r="C53" s="121"/>
      <c r="D53" s="195"/>
      <c r="E53" s="194"/>
      <c r="F53" s="121"/>
      <c r="G53" s="121"/>
      <c r="H53" s="121"/>
      <c r="I53" s="121"/>
      <c r="J53" s="121"/>
      <c r="K53" s="195"/>
    </row>
    <row r="54" spans="1:11" ht="17.100000000000001" customHeight="1" x14ac:dyDescent="0.25">
      <c r="A54" s="19"/>
      <c r="B54" s="132"/>
      <c r="C54" s="133"/>
      <c r="D54" s="134"/>
      <c r="E54" s="132"/>
      <c r="F54" s="133"/>
      <c r="G54" s="133"/>
      <c r="H54" s="133"/>
      <c r="I54" s="133"/>
      <c r="J54" s="133"/>
      <c r="K54" s="134"/>
    </row>
    <row r="55" spans="1:11" ht="17.100000000000001" customHeight="1" x14ac:dyDescent="0.25"/>
    <row r="56" spans="1:11" ht="17.100000000000001" customHeight="1" x14ac:dyDescent="0.25"/>
    <row r="60" spans="1:11" ht="15.6" customHeight="1" x14ac:dyDescent="0.25"/>
  </sheetData>
  <sheetProtection sheet="1" objects="1" scenarios="1" formatColumns="0" formatRows="0"/>
  <mergeCells count="22">
    <mergeCell ref="B2:K2"/>
    <mergeCell ref="E20:K22"/>
    <mergeCell ref="B14:D19"/>
    <mergeCell ref="B6:D7"/>
    <mergeCell ref="B23:D28"/>
    <mergeCell ref="B10:D13"/>
    <mergeCell ref="B4:K5"/>
    <mergeCell ref="E51:K54"/>
    <mergeCell ref="B51:D54"/>
    <mergeCell ref="B47:D50"/>
    <mergeCell ref="E6:K7"/>
    <mergeCell ref="B8:D9"/>
    <mergeCell ref="B43:D46"/>
    <mergeCell ref="B20:D22"/>
    <mergeCell ref="E29:K42"/>
    <mergeCell ref="E47:K50"/>
    <mergeCell ref="E8:K9"/>
    <mergeCell ref="E43:K46"/>
    <mergeCell ref="B29:D42"/>
    <mergeCell ref="E10:K13"/>
    <mergeCell ref="E23:K28"/>
    <mergeCell ref="E14:K19"/>
  </mergeCells>
  <dataValidations count="1">
    <dataValidation type="list" allowBlank="1" showInputMessage="1" showErrorMessage="1" prompt="Select Yes or No" sqref="E6:E7 E20:K22 F6:K7" xr:uid="{00000000-0002-0000-0F00-000000000000}">
      <formula1>"Yes, No"</formula1>
    </dataValidation>
  </dataValidations>
  <pageMargins left="0.25" right="0.25" top="0.75" bottom="0.75" header="0.3" footer="0.3"/>
  <pageSetup paperSize="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theme="3" tint="0.499984740745262"/>
  </sheetPr>
  <dimension ref="A1:K52"/>
  <sheetViews>
    <sheetView showGridLines="0" zoomScaleNormal="100" zoomScaleSheetLayoutView="100" workbookViewId="0">
      <selection activeCell="N20" sqref="N20"/>
    </sheetView>
  </sheetViews>
  <sheetFormatPr defaultColWidth="8.85546875" defaultRowHeight="15" x14ac:dyDescent="0.25"/>
  <cols>
    <col min="1" max="1" width="1.42578125" customWidth="1"/>
    <col min="11" max="11" width="17" customWidth="1"/>
  </cols>
  <sheetData>
    <row r="1" spans="1:11" x14ac:dyDescent="0.25">
      <c r="A1" s="19"/>
      <c r="B1" s="19"/>
      <c r="C1" s="19"/>
      <c r="D1" s="19"/>
      <c r="E1" s="19"/>
      <c r="F1" s="19"/>
      <c r="G1" s="19"/>
      <c r="H1" s="19"/>
      <c r="I1" s="19"/>
      <c r="J1" s="19"/>
      <c r="K1" s="19"/>
    </row>
    <row r="2" spans="1:11" ht="19.5" customHeight="1" x14ac:dyDescent="0.25">
      <c r="A2" s="19"/>
      <c r="B2" s="271" t="s">
        <v>585</v>
      </c>
      <c r="C2" s="121"/>
      <c r="D2" s="121"/>
      <c r="E2" s="121"/>
      <c r="F2" s="121"/>
      <c r="G2" s="121"/>
      <c r="H2" s="121"/>
      <c r="I2" s="121"/>
      <c r="J2" s="121"/>
      <c r="K2" s="121"/>
    </row>
    <row r="3" spans="1:11" x14ac:dyDescent="0.25">
      <c r="A3" s="19"/>
      <c r="B3" s="19"/>
      <c r="C3" s="19"/>
      <c r="D3" s="19"/>
      <c r="E3" s="19"/>
      <c r="F3" s="19"/>
      <c r="G3" s="19"/>
      <c r="H3" s="19"/>
      <c r="I3" s="19"/>
      <c r="J3" s="19"/>
      <c r="K3" s="19"/>
    </row>
    <row r="4" spans="1:11" ht="14.45" customHeight="1" x14ac:dyDescent="0.25">
      <c r="A4" s="19"/>
      <c r="B4" s="316" t="s">
        <v>586</v>
      </c>
      <c r="C4" s="130"/>
      <c r="D4" s="130"/>
      <c r="E4" s="130"/>
      <c r="F4" s="130"/>
      <c r="G4" s="130"/>
      <c r="H4" s="130"/>
      <c r="I4" s="130"/>
      <c r="J4" s="130"/>
      <c r="K4" s="131"/>
    </row>
    <row r="5" spans="1:11" ht="17.100000000000001" customHeight="1" x14ac:dyDescent="0.25">
      <c r="A5" s="19"/>
      <c r="B5" s="132"/>
      <c r="C5" s="133"/>
      <c r="D5" s="133"/>
      <c r="E5" s="133"/>
      <c r="F5" s="133"/>
      <c r="G5" s="133"/>
      <c r="H5" s="133"/>
      <c r="I5" s="133"/>
      <c r="J5" s="133"/>
      <c r="K5" s="134"/>
    </row>
    <row r="6" spans="1:11" ht="14.45" customHeight="1" x14ac:dyDescent="0.25">
      <c r="A6" s="19"/>
      <c r="B6" s="129" t="s">
        <v>587</v>
      </c>
      <c r="C6" s="130"/>
      <c r="D6" s="130"/>
      <c r="E6" s="130"/>
      <c r="F6" s="130"/>
      <c r="G6" s="130"/>
      <c r="H6" s="130"/>
      <c r="I6" s="130"/>
      <c r="J6" s="130"/>
      <c r="K6" s="131"/>
    </row>
    <row r="7" spans="1:11" ht="17.100000000000001" customHeight="1" x14ac:dyDescent="0.25">
      <c r="A7" s="19"/>
      <c r="B7" s="194"/>
      <c r="C7" s="121"/>
      <c r="D7" s="121"/>
      <c r="E7" s="121"/>
      <c r="F7" s="121"/>
      <c r="G7" s="121"/>
      <c r="H7" s="121"/>
      <c r="I7" s="121"/>
      <c r="J7" s="121"/>
      <c r="K7" s="195"/>
    </row>
    <row r="8" spans="1:11" ht="17.100000000000001" customHeight="1" x14ac:dyDescent="0.25">
      <c r="A8" s="19"/>
      <c r="B8" s="194"/>
      <c r="C8" s="121"/>
      <c r="D8" s="121"/>
      <c r="E8" s="121"/>
      <c r="F8" s="121"/>
      <c r="G8" s="121"/>
      <c r="H8" s="121"/>
      <c r="I8" s="121"/>
      <c r="J8" s="121"/>
      <c r="K8" s="195"/>
    </row>
    <row r="9" spans="1:11" ht="17.100000000000001" customHeight="1" x14ac:dyDescent="0.25">
      <c r="A9" s="19"/>
      <c r="B9" s="194"/>
      <c r="C9" s="121"/>
      <c r="D9" s="121"/>
      <c r="E9" s="121"/>
      <c r="F9" s="121"/>
      <c r="G9" s="121"/>
      <c r="H9" s="121"/>
      <c r="I9" s="121"/>
      <c r="J9" s="121"/>
      <c r="K9" s="195"/>
    </row>
    <row r="10" spans="1:11" ht="17.100000000000001" customHeight="1" x14ac:dyDescent="0.25">
      <c r="A10" s="19"/>
      <c r="B10" s="194"/>
      <c r="C10" s="121"/>
      <c r="D10" s="121"/>
      <c r="E10" s="121"/>
      <c r="F10" s="121"/>
      <c r="G10" s="121"/>
      <c r="H10" s="121"/>
      <c r="I10" s="121"/>
      <c r="J10" s="121"/>
      <c r="K10" s="195"/>
    </row>
    <row r="11" spans="1:11" ht="17.100000000000001" customHeight="1" x14ac:dyDescent="0.25">
      <c r="A11" s="19"/>
      <c r="B11" s="194"/>
      <c r="C11" s="121"/>
      <c r="D11" s="121"/>
      <c r="E11" s="121"/>
      <c r="F11" s="121"/>
      <c r="G11" s="121"/>
      <c r="H11" s="121"/>
      <c r="I11" s="121"/>
      <c r="J11" s="121"/>
      <c r="K11" s="195"/>
    </row>
    <row r="12" spans="1:11" ht="17.100000000000001" customHeight="1" x14ac:dyDescent="0.25">
      <c r="A12" s="19"/>
      <c r="B12" s="194"/>
      <c r="C12" s="121"/>
      <c r="D12" s="121"/>
      <c r="E12" s="121"/>
      <c r="F12" s="121"/>
      <c r="G12" s="121"/>
      <c r="H12" s="121"/>
      <c r="I12" s="121"/>
      <c r="J12" s="121"/>
      <c r="K12" s="195"/>
    </row>
    <row r="13" spans="1:11" ht="17.100000000000001" customHeight="1" x14ac:dyDescent="0.25">
      <c r="A13" s="19"/>
      <c r="B13" s="194"/>
      <c r="C13" s="121"/>
      <c r="D13" s="121"/>
      <c r="E13" s="121"/>
      <c r="F13" s="121"/>
      <c r="G13" s="121"/>
      <c r="H13" s="121"/>
      <c r="I13" s="121"/>
      <c r="J13" s="121"/>
      <c r="K13" s="195"/>
    </row>
    <row r="14" spans="1:11" ht="17.100000000000001" customHeight="1" x14ac:dyDescent="0.25">
      <c r="A14" s="19"/>
      <c r="B14" s="194"/>
      <c r="C14" s="121"/>
      <c r="D14" s="121"/>
      <c r="E14" s="121"/>
      <c r="F14" s="121"/>
      <c r="G14" s="121"/>
      <c r="H14" s="121"/>
      <c r="I14" s="121"/>
      <c r="J14" s="121"/>
      <c r="K14" s="195"/>
    </row>
    <row r="15" spans="1:11" ht="17.100000000000001" customHeight="1" x14ac:dyDescent="0.25">
      <c r="A15" s="19"/>
      <c r="B15" s="194"/>
      <c r="C15" s="121"/>
      <c r="D15" s="121"/>
      <c r="E15" s="121"/>
      <c r="F15" s="121"/>
      <c r="G15" s="121"/>
      <c r="H15" s="121"/>
      <c r="I15" s="121"/>
      <c r="J15" s="121"/>
      <c r="K15" s="195"/>
    </row>
    <row r="16" spans="1:11" ht="17.100000000000001" customHeight="1" x14ac:dyDescent="0.25">
      <c r="A16" s="19"/>
      <c r="B16" s="194"/>
      <c r="C16" s="121"/>
      <c r="D16" s="121"/>
      <c r="E16" s="121"/>
      <c r="F16" s="121"/>
      <c r="G16" s="121"/>
      <c r="H16" s="121"/>
      <c r="I16" s="121"/>
      <c r="J16" s="121"/>
      <c r="K16" s="195"/>
    </row>
    <row r="17" spans="1:11" ht="17.100000000000001" customHeight="1" x14ac:dyDescent="0.25">
      <c r="A17" s="19"/>
      <c r="B17" s="194"/>
      <c r="C17" s="121"/>
      <c r="D17" s="121"/>
      <c r="E17" s="121"/>
      <c r="F17" s="121"/>
      <c r="G17" s="121"/>
      <c r="H17" s="121"/>
      <c r="I17" s="121"/>
      <c r="J17" s="121"/>
      <c r="K17" s="195"/>
    </row>
    <row r="18" spans="1:11" ht="17.100000000000001" customHeight="1" x14ac:dyDescent="0.25">
      <c r="A18" s="19"/>
      <c r="B18" s="194"/>
      <c r="C18" s="121"/>
      <c r="D18" s="121"/>
      <c r="E18" s="121"/>
      <c r="F18" s="121"/>
      <c r="G18" s="121"/>
      <c r="H18" s="121"/>
      <c r="I18" s="121"/>
      <c r="J18" s="121"/>
      <c r="K18" s="195"/>
    </row>
    <row r="19" spans="1:11" ht="17.100000000000001" customHeight="1" x14ac:dyDescent="0.25">
      <c r="A19" s="19"/>
      <c r="B19" s="194"/>
      <c r="C19" s="121"/>
      <c r="D19" s="121"/>
      <c r="E19" s="121"/>
      <c r="F19" s="121"/>
      <c r="G19" s="121"/>
      <c r="H19" s="121"/>
      <c r="I19" s="121"/>
      <c r="J19" s="121"/>
      <c r="K19" s="195"/>
    </row>
    <row r="20" spans="1:11" ht="17.100000000000001" customHeight="1" x14ac:dyDescent="0.25">
      <c r="A20" s="19"/>
      <c r="B20" s="194"/>
      <c r="C20" s="121"/>
      <c r="D20" s="121"/>
      <c r="E20" s="121"/>
      <c r="F20" s="121"/>
      <c r="G20" s="121"/>
      <c r="H20" s="121"/>
      <c r="I20" s="121"/>
      <c r="J20" s="121"/>
      <c r="K20" s="195"/>
    </row>
    <row r="21" spans="1:11" ht="17.100000000000001" customHeight="1" x14ac:dyDescent="0.25">
      <c r="A21" s="19"/>
      <c r="B21" s="194"/>
      <c r="C21" s="121"/>
      <c r="D21" s="121"/>
      <c r="E21" s="121"/>
      <c r="F21" s="121"/>
      <c r="G21" s="121"/>
      <c r="H21" s="121"/>
      <c r="I21" s="121"/>
      <c r="J21" s="121"/>
      <c r="K21" s="195"/>
    </row>
    <row r="22" spans="1:11" x14ac:dyDescent="0.25">
      <c r="A22" s="19"/>
      <c r="B22" s="194"/>
      <c r="C22" s="121"/>
      <c r="D22" s="121"/>
      <c r="E22" s="121"/>
      <c r="F22" s="121"/>
      <c r="G22" s="121"/>
      <c r="H22" s="121"/>
      <c r="I22" s="121"/>
      <c r="J22" s="121"/>
      <c r="K22" s="195"/>
    </row>
    <row r="23" spans="1:11" x14ac:dyDescent="0.25">
      <c r="A23" s="19"/>
      <c r="B23" s="194"/>
      <c r="C23" s="121"/>
      <c r="D23" s="121"/>
      <c r="E23" s="121"/>
      <c r="F23" s="121"/>
      <c r="G23" s="121"/>
      <c r="H23" s="121"/>
      <c r="I23" s="121"/>
      <c r="J23" s="121"/>
      <c r="K23" s="195"/>
    </row>
    <row r="24" spans="1:11" x14ac:dyDescent="0.25">
      <c r="A24" s="19"/>
      <c r="B24" s="194"/>
      <c r="C24" s="121"/>
      <c r="D24" s="121"/>
      <c r="E24" s="121"/>
      <c r="F24" s="121"/>
      <c r="G24" s="121"/>
      <c r="H24" s="121"/>
      <c r="I24" s="121"/>
      <c r="J24" s="121"/>
      <c r="K24" s="195"/>
    </row>
    <row r="25" spans="1:11" x14ac:dyDescent="0.25">
      <c r="A25" s="19"/>
      <c r="B25" s="194"/>
      <c r="C25" s="121"/>
      <c r="D25" s="121"/>
      <c r="E25" s="121"/>
      <c r="F25" s="121"/>
      <c r="G25" s="121"/>
      <c r="H25" s="121"/>
      <c r="I25" s="121"/>
      <c r="J25" s="121"/>
      <c r="K25" s="195"/>
    </row>
    <row r="26" spans="1:11" x14ac:dyDescent="0.25">
      <c r="A26" s="19"/>
      <c r="B26" s="194"/>
      <c r="C26" s="121"/>
      <c r="D26" s="121"/>
      <c r="E26" s="121"/>
      <c r="F26" s="121"/>
      <c r="G26" s="121"/>
      <c r="H26" s="121"/>
      <c r="I26" s="121"/>
      <c r="J26" s="121"/>
      <c r="K26" s="195"/>
    </row>
    <row r="27" spans="1:11" x14ac:dyDescent="0.25">
      <c r="A27" s="19"/>
      <c r="B27" s="194"/>
      <c r="C27" s="121"/>
      <c r="D27" s="121"/>
      <c r="E27" s="121"/>
      <c r="F27" s="121"/>
      <c r="G27" s="121"/>
      <c r="H27" s="121"/>
      <c r="I27" s="121"/>
      <c r="J27" s="121"/>
      <c r="K27" s="195"/>
    </row>
    <row r="28" spans="1:11" x14ac:dyDescent="0.25">
      <c r="A28" s="19"/>
      <c r="B28" s="194"/>
      <c r="C28" s="121"/>
      <c r="D28" s="121"/>
      <c r="E28" s="121"/>
      <c r="F28" s="121"/>
      <c r="G28" s="121"/>
      <c r="H28" s="121"/>
      <c r="I28" s="121"/>
      <c r="J28" s="121"/>
      <c r="K28" s="195"/>
    </row>
    <row r="29" spans="1:11" x14ac:dyDescent="0.25">
      <c r="A29" s="19"/>
      <c r="B29" s="194"/>
      <c r="C29" s="121"/>
      <c r="D29" s="121"/>
      <c r="E29" s="121"/>
      <c r="F29" s="121"/>
      <c r="G29" s="121"/>
      <c r="H29" s="121"/>
      <c r="I29" s="121"/>
      <c r="J29" s="121"/>
      <c r="K29" s="195"/>
    </row>
    <row r="30" spans="1:11" x14ac:dyDescent="0.25">
      <c r="A30" s="19"/>
      <c r="B30" s="194"/>
      <c r="C30" s="121"/>
      <c r="D30" s="121"/>
      <c r="E30" s="121"/>
      <c r="F30" s="121"/>
      <c r="G30" s="121"/>
      <c r="H30" s="121"/>
      <c r="I30" s="121"/>
      <c r="J30" s="121"/>
      <c r="K30" s="195"/>
    </row>
    <row r="31" spans="1:11" x14ac:dyDescent="0.25">
      <c r="A31" s="19"/>
      <c r="B31" s="194"/>
      <c r="C31" s="121"/>
      <c r="D31" s="121"/>
      <c r="E31" s="121"/>
      <c r="F31" s="121"/>
      <c r="G31" s="121"/>
      <c r="H31" s="121"/>
      <c r="I31" s="121"/>
      <c r="J31" s="121"/>
      <c r="K31" s="195"/>
    </row>
    <row r="32" spans="1:11" x14ac:dyDescent="0.25">
      <c r="A32" s="19"/>
      <c r="B32" s="194"/>
      <c r="C32" s="121"/>
      <c r="D32" s="121"/>
      <c r="E32" s="121"/>
      <c r="F32" s="121"/>
      <c r="G32" s="121"/>
      <c r="H32" s="121"/>
      <c r="I32" s="121"/>
      <c r="J32" s="121"/>
      <c r="K32" s="195"/>
    </row>
    <row r="33" spans="1:11" x14ac:dyDescent="0.25">
      <c r="A33" s="19"/>
      <c r="B33" s="194"/>
      <c r="C33" s="121"/>
      <c r="D33" s="121"/>
      <c r="E33" s="121"/>
      <c r="F33" s="121"/>
      <c r="G33" s="121"/>
      <c r="H33" s="121"/>
      <c r="I33" s="121"/>
      <c r="J33" s="121"/>
      <c r="K33" s="195"/>
    </row>
    <row r="34" spans="1:11" x14ac:dyDescent="0.25">
      <c r="A34" s="19"/>
      <c r="B34" s="194"/>
      <c r="C34" s="121"/>
      <c r="D34" s="121"/>
      <c r="E34" s="121"/>
      <c r="F34" s="121"/>
      <c r="G34" s="121"/>
      <c r="H34" s="121"/>
      <c r="I34" s="121"/>
      <c r="J34" s="121"/>
      <c r="K34" s="195"/>
    </row>
    <row r="35" spans="1:11" x14ac:dyDescent="0.25">
      <c r="A35" s="19"/>
      <c r="B35" s="194"/>
      <c r="C35" s="121"/>
      <c r="D35" s="121"/>
      <c r="E35" s="121"/>
      <c r="F35" s="121"/>
      <c r="G35" s="121"/>
      <c r="H35" s="121"/>
      <c r="I35" s="121"/>
      <c r="J35" s="121"/>
      <c r="K35" s="195"/>
    </row>
    <row r="36" spans="1:11" x14ac:dyDescent="0.25">
      <c r="A36" s="19"/>
      <c r="B36" s="194"/>
      <c r="C36" s="121"/>
      <c r="D36" s="121"/>
      <c r="E36" s="121"/>
      <c r="F36" s="121"/>
      <c r="G36" s="121"/>
      <c r="H36" s="121"/>
      <c r="I36" s="121"/>
      <c r="J36" s="121"/>
      <c r="K36" s="195"/>
    </row>
    <row r="37" spans="1:11" x14ac:dyDescent="0.25">
      <c r="A37" s="19"/>
      <c r="B37" s="194"/>
      <c r="C37" s="121"/>
      <c r="D37" s="121"/>
      <c r="E37" s="121"/>
      <c r="F37" s="121"/>
      <c r="G37" s="121"/>
      <c r="H37" s="121"/>
      <c r="I37" s="121"/>
      <c r="J37" s="121"/>
      <c r="K37" s="195"/>
    </row>
    <row r="38" spans="1:11" x14ac:dyDescent="0.25">
      <c r="A38" s="19"/>
      <c r="B38" s="194"/>
      <c r="C38" s="121"/>
      <c r="D38" s="121"/>
      <c r="E38" s="121"/>
      <c r="F38" s="121"/>
      <c r="G38" s="121"/>
      <c r="H38" s="121"/>
      <c r="I38" s="121"/>
      <c r="J38" s="121"/>
      <c r="K38" s="195"/>
    </row>
    <row r="39" spans="1:11" x14ac:dyDescent="0.25">
      <c r="A39" s="19"/>
      <c r="B39" s="194"/>
      <c r="C39" s="121"/>
      <c r="D39" s="121"/>
      <c r="E39" s="121"/>
      <c r="F39" s="121"/>
      <c r="G39" s="121"/>
      <c r="H39" s="121"/>
      <c r="I39" s="121"/>
      <c r="J39" s="121"/>
      <c r="K39" s="195"/>
    </row>
    <row r="40" spans="1:11" x14ac:dyDescent="0.25">
      <c r="A40" s="19"/>
      <c r="B40" s="132"/>
      <c r="C40" s="133"/>
      <c r="D40" s="133"/>
      <c r="E40" s="133"/>
      <c r="F40" s="133"/>
      <c r="G40" s="133"/>
      <c r="H40" s="133"/>
      <c r="I40" s="133"/>
      <c r="J40" s="133"/>
      <c r="K40" s="134"/>
    </row>
    <row r="41" spans="1:11" x14ac:dyDescent="0.25">
      <c r="A41" s="19"/>
      <c r="B41" s="19"/>
      <c r="C41" s="19"/>
      <c r="D41" s="19"/>
      <c r="E41" s="19"/>
      <c r="F41" s="19"/>
      <c r="G41" s="19"/>
      <c r="H41" s="19"/>
      <c r="I41" s="19"/>
      <c r="J41" s="19"/>
      <c r="K41" s="19"/>
    </row>
    <row r="42" spans="1:11" x14ac:dyDescent="0.25">
      <c r="A42" s="19"/>
      <c r="B42" s="19"/>
      <c r="C42" s="19"/>
      <c r="D42" s="19"/>
      <c r="E42" s="19"/>
      <c r="F42" s="19"/>
      <c r="G42" s="19"/>
      <c r="H42" s="19"/>
      <c r="I42" s="19"/>
      <c r="J42" s="19"/>
      <c r="K42" s="19"/>
    </row>
    <row r="43" spans="1:11" x14ac:dyDescent="0.25">
      <c r="A43" s="19"/>
      <c r="B43" s="19"/>
      <c r="C43" s="19"/>
      <c r="D43" s="19"/>
      <c r="E43" s="19"/>
      <c r="F43" s="19"/>
      <c r="G43" s="19"/>
      <c r="H43" s="19"/>
      <c r="I43" s="19"/>
      <c r="J43" s="19"/>
      <c r="K43" s="19"/>
    </row>
    <row r="44" spans="1:11" x14ac:dyDescent="0.25">
      <c r="A44" s="19"/>
      <c r="B44" s="19"/>
      <c r="C44" s="19"/>
      <c r="D44" s="19"/>
      <c r="E44" s="19"/>
      <c r="F44" s="19"/>
      <c r="G44" s="19"/>
      <c r="H44" s="19"/>
      <c r="I44" s="19"/>
      <c r="J44" s="19"/>
      <c r="K44" s="19"/>
    </row>
    <row r="45" spans="1:11" x14ac:dyDescent="0.25">
      <c r="A45" s="19"/>
      <c r="B45" s="19"/>
      <c r="C45" s="19"/>
      <c r="D45" s="19"/>
      <c r="E45" s="19"/>
      <c r="F45" s="19"/>
      <c r="G45" s="19"/>
      <c r="H45" s="19"/>
      <c r="I45" s="19"/>
      <c r="J45" s="19"/>
      <c r="K45" s="19"/>
    </row>
    <row r="46" spans="1:11" x14ac:dyDescent="0.25">
      <c r="A46" s="19"/>
      <c r="B46" s="19"/>
      <c r="C46" s="19"/>
      <c r="D46" s="19"/>
      <c r="E46" s="19"/>
      <c r="F46" s="19"/>
      <c r="G46" s="19"/>
      <c r="H46" s="19"/>
      <c r="I46" s="19"/>
      <c r="J46" s="19"/>
      <c r="K46" s="19"/>
    </row>
    <row r="47" spans="1:11" x14ac:dyDescent="0.25">
      <c r="A47" s="19"/>
      <c r="B47" s="19"/>
      <c r="C47" s="19"/>
      <c r="D47" s="19"/>
      <c r="E47" s="19"/>
      <c r="F47" s="19"/>
      <c r="G47" s="19"/>
      <c r="H47" s="19"/>
      <c r="I47" s="19"/>
      <c r="J47" s="19"/>
      <c r="K47" s="19"/>
    </row>
    <row r="48" spans="1:11" x14ac:dyDescent="0.25">
      <c r="A48" s="19"/>
      <c r="B48" s="19"/>
      <c r="C48" s="19"/>
      <c r="D48" s="19"/>
      <c r="E48" s="19"/>
      <c r="F48" s="19"/>
      <c r="G48" s="19"/>
      <c r="H48" s="19"/>
      <c r="I48" s="19"/>
      <c r="J48" s="19"/>
      <c r="K48" s="19"/>
    </row>
    <row r="49" spans="1:11" x14ac:dyDescent="0.25">
      <c r="A49" s="19"/>
      <c r="B49" s="19"/>
      <c r="C49" s="19"/>
      <c r="D49" s="19"/>
      <c r="E49" s="19"/>
      <c r="F49" s="19"/>
      <c r="G49" s="19"/>
      <c r="H49" s="19"/>
      <c r="I49" s="19"/>
      <c r="J49" s="19"/>
      <c r="K49" s="19"/>
    </row>
    <row r="50" spans="1:11" x14ac:dyDescent="0.25">
      <c r="A50" s="19"/>
      <c r="B50" s="19"/>
      <c r="C50" s="19"/>
      <c r="D50" s="19"/>
      <c r="E50" s="19"/>
      <c r="F50" s="19"/>
      <c r="G50" s="19"/>
      <c r="H50" s="19"/>
      <c r="I50" s="19"/>
      <c r="J50" s="19"/>
      <c r="K50" s="19"/>
    </row>
    <row r="51" spans="1:11" ht="15.6" customHeight="1" x14ac:dyDescent="0.25">
      <c r="A51" s="19"/>
      <c r="B51" s="19"/>
      <c r="C51" s="19"/>
      <c r="D51" s="19"/>
      <c r="E51" s="19"/>
      <c r="F51" s="19"/>
      <c r="G51" s="19"/>
      <c r="H51" s="19"/>
      <c r="I51" s="19"/>
      <c r="J51" s="19"/>
      <c r="K51" s="19"/>
    </row>
    <row r="52" spans="1:11" x14ac:dyDescent="0.25">
      <c r="A52" s="19"/>
      <c r="B52" s="19"/>
      <c r="C52" s="19"/>
      <c r="D52" s="19"/>
      <c r="E52" s="19"/>
      <c r="F52" s="19"/>
      <c r="G52" s="19"/>
      <c r="H52" s="19"/>
      <c r="I52" s="19"/>
      <c r="J52" s="19"/>
      <c r="K52" s="19"/>
    </row>
  </sheetData>
  <sheetProtection sheet="1" objects="1" scenarios="1" formatColumns="0" formatRows="0"/>
  <mergeCells count="3">
    <mergeCell ref="B6:K40"/>
    <mergeCell ref="B4:K5"/>
    <mergeCell ref="B2:K2"/>
  </mergeCells>
  <pageMargins left="0.25" right="0.25" top="0.75" bottom="0.75" header="0.3" footer="0.3"/>
  <pageSetup paperSize="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tabColor theme="3" tint="0.499984740745262"/>
  </sheetPr>
  <dimension ref="A1:Q22"/>
  <sheetViews>
    <sheetView showGridLines="0" zoomScaleNormal="100" zoomScaleSheetLayoutView="110" workbookViewId="0">
      <selection activeCell="S19" sqref="S19"/>
    </sheetView>
  </sheetViews>
  <sheetFormatPr defaultColWidth="8.85546875" defaultRowHeight="15" x14ac:dyDescent="0.25"/>
  <cols>
    <col min="1" max="1" width="1.140625" customWidth="1"/>
    <col min="3" max="3" width="11" customWidth="1"/>
    <col min="4" max="4" width="6.7109375" customWidth="1"/>
    <col min="5" max="5" width="6.28515625" customWidth="1"/>
    <col min="6" max="6" width="3.85546875" customWidth="1"/>
    <col min="7" max="7" width="5.28515625" customWidth="1"/>
    <col min="8" max="8" width="4.7109375" customWidth="1"/>
    <col min="9" max="10" width="6.42578125" customWidth="1"/>
    <col min="11" max="11" width="6.28515625" customWidth="1"/>
    <col min="12" max="12" width="6.42578125" customWidth="1"/>
    <col min="13" max="13" width="7.140625" customWidth="1"/>
    <col min="14" max="14" width="6" customWidth="1"/>
    <col min="15" max="15" width="6.42578125" customWidth="1"/>
    <col min="16" max="16" width="7" customWidth="1"/>
  </cols>
  <sheetData>
    <row r="1" spans="1:17" ht="19.5" customHeight="1" x14ac:dyDescent="0.25">
      <c r="A1" s="19"/>
      <c r="B1" s="19"/>
      <c r="C1" s="19"/>
      <c r="D1" s="19"/>
      <c r="E1" s="19"/>
      <c r="F1" s="19"/>
      <c r="G1" s="19"/>
      <c r="H1" s="19"/>
      <c r="I1" s="19"/>
      <c r="J1" s="19"/>
      <c r="K1" s="19"/>
      <c r="L1" s="19"/>
      <c r="M1" s="19"/>
      <c r="N1" s="19"/>
      <c r="O1" s="19"/>
      <c r="P1" s="19"/>
      <c r="Q1" s="19"/>
    </row>
    <row r="2" spans="1:17" ht="17.100000000000001" customHeight="1" x14ac:dyDescent="0.25">
      <c r="A2" s="19"/>
      <c r="B2" s="271" t="s">
        <v>588</v>
      </c>
      <c r="C2" s="121"/>
      <c r="D2" s="121"/>
      <c r="E2" s="121"/>
      <c r="F2" s="121"/>
      <c r="G2" s="121"/>
      <c r="H2" s="121"/>
      <c r="I2" s="121"/>
      <c r="J2" s="121"/>
      <c r="K2" s="121"/>
      <c r="L2" s="121"/>
      <c r="M2" s="121"/>
      <c r="N2" s="121"/>
      <c r="O2" s="121"/>
      <c r="P2" s="121"/>
      <c r="Q2" s="19"/>
    </row>
    <row r="3" spans="1:17" ht="17.100000000000001" customHeight="1" x14ac:dyDescent="0.25">
      <c r="A3" s="19"/>
      <c r="B3" s="325"/>
      <c r="C3" s="121"/>
      <c r="D3" s="121"/>
      <c r="E3" s="121"/>
      <c r="F3" s="121"/>
      <c r="G3" s="121"/>
      <c r="H3" s="121"/>
      <c r="I3" s="121"/>
      <c r="J3" s="121"/>
      <c r="K3" s="121"/>
      <c r="L3" s="121"/>
      <c r="M3" s="121"/>
      <c r="N3" s="121"/>
      <c r="O3" s="121"/>
      <c r="P3" s="121"/>
      <c r="Q3" s="19"/>
    </row>
    <row r="4" spans="1:17" ht="14.45" customHeight="1" x14ac:dyDescent="0.25">
      <c r="A4" s="19"/>
      <c r="B4" s="326" t="s">
        <v>589</v>
      </c>
      <c r="C4" s="328"/>
      <c r="D4" s="326" t="s">
        <v>590</v>
      </c>
      <c r="E4" s="327"/>
      <c r="F4" s="327"/>
      <c r="G4" s="327"/>
      <c r="H4" s="328"/>
      <c r="I4" s="326" t="s">
        <v>591</v>
      </c>
      <c r="J4" s="328"/>
      <c r="K4" s="326" t="s">
        <v>592</v>
      </c>
      <c r="L4" s="327"/>
      <c r="M4" s="328"/>
      <c r="N4" s="326" t="s">
        <v>593</v>
      </c>
      <c r="O4" s="327"/>
      <c r="P4" s="328"/>
      <c r="Q4" s="19"/>
    </row>
    <row r="5" spans="1:17" ht="51.75" customHeight="1" x14ac:dyDescent="0.25">
      <c r="A5" s="19"/>
      <c r="B5" s="329"/>
      <c r="C5" s="331"/>
      <c r="D5" s="329"/>
      <c r="E5" s="330"/>
      <c r="F5" s="330"/>
      <c r="G5" s="330"/>
      <c r="H5" s="331"/>
      <c r="I5" s="329"/>
      <c r="J5" s="331"/>
      <c r="K5" s="329"/>
      <c r="L5" s="330"/>
      <c r="M5" s="331"/>
      <c r="N5" s="329"/>
      <c r="O5" s="330"/>
      <c r="P5" s="331"/>
      <c r="Q5" s="19"/>
    </row>
    <row r="6" spans="1:17" ht="17.100000000000001" customHeight="1" x14ac:dyDescent="0.25">
      <c r="A6" s="19"/>
      <c r="B6" s="129" t="s">
        <v>594</v>
      </c>
      <c r="C6" s="153"/>
      <c r="D6" s="129" t="s">
        <v>595</v>
      </c>
      <c r="E6" s="145"/>
      <c r="F6" s="145"/>
      <c r="G6" s="145"/>
      <c r="H6" s="153"/>
      <c r="I6" s="129" t="s">
        <v>596</v>
      </c>
      <c r="J6" s="153"/>
      <c r="K6" s="320">
        <v>29220460</v>
      </c>
      <c r="L6" s="145"/>
      <c r="M6" s="153"/>
      <c r="N6" s="320"/>
      <c r="O6" s="145"/>
      <c r="P6" s="153"/>
      <c r="Q6" s="19"/>
    </row>
    <row r="7" spans="1:17" ht="17.100000000000001" customHeight="1" x14ac:dyDescent="0.25">
      <c r="A7" s="19"/>
      <c r="B7" s="129"/>
      <c r="C7" s="153"/>
      <c r="D7" s="129"/>
      <c r="E7" s="145"/>
      <c r="F7" s="145"/>
      <c r="G7" s="145"/>
      <c r="H7" s="153"/>
      <c r="I7" s="129"/>
      <c r="J7" s="153"/>
      <c r="K7" s="320"/>
      <c r="L7" s="145"/>
      <c r="M7" s="153"/>
      <c r="N7" s="320"/>
      <c r="O7" s="145"/>
      <c r="P7" s="153"/>
      <c r="Q7" s="19"/>
    </row>
    <row r="8" spans="1:17" ht="17.100000000000001" customHeight="1" x14ac:dyDescent="0.25">
      <c r="A8" s="19"/>
      <c r="B8" s="129"/>
      <c r="C8" s="153"/>
      <c r="D8" s="129"/>
      <c r="E8" s="145"/>
      <c r="F8" s="145"/>
      <c r="G8" s="145"/>
      <c r="H8" s="153"/>
      <c r="I8" s="129"/>
      <c r="J8" s="153"/>
      <c r="K8" s="320"/>
      <c r="L8" s="145"/>
      <c r="M8" s="153"/>
      <c r="N8" s="320"/>
      <c r="O8" s="145"/>
      <c r="P8" s="153"/>
      <c r="Q8" s="19"/>
    </row>
    <row r="9" spans="1:17" ht="17.100000000000001" customHeight="1" x14ac:dyDescent="0.25">
      <c r="A9" s="19"/>
      <c r="B9" s="129"/>
      <c r="C9" s="153"/>
      <c r="D9" s="144"/>
      <c r="E9" s="145"/>
      <c r="F9" s="145"/>
      <c r="G9" s="145"/>
      <c r="H9" s="145"/>
      <c r="I9" s="129"/>
      <c r="J9" s="153"/>
      <c r="K9" s="321"/>
      <c r="L9" s="145"/>
      <c r="M9" s="145"/>
      <c r="N9" s="317"/>
      <c r="O9" s="145"/>
      <c r="P9" s="153"/>
      <c r="Q9" s="19"/>
    </row>
    <row r="10" spans="1:17" ht="17.100000000000001" customHeight="1" x14ac:dyDescent="0.25">
      <c r="A10" s="19"/>
      <c r="B10" s="129"/>
      <c r="C10" s="153"/>
      <c r="D10" s="129"/>
      <c r="E10" s="145"/>
      <c r="F10" s="145"/>
      <c r="G10" s="145"/>
      <c r="H10" s="153"/>
      <c r="I10" s="129"/>
      <c r="J10" s="153"/>
      <c r="K10" s="317"/>
      <c r="L10" s="145"/>
      <c r="M10" s="153"/>
      <c r="N10" s="317"/>
      <c r="O10" s="145"/>
      <c r="P10" s="153"/>
      <c r="Q10" s="19"/>
    </row>
    <row r="11" spans="1:17" ht="17.100000000000001" customHeight="1" x14ac:dyDescent="0.25">
      <c r="A11" s="19"/>
      <c r="B11" s="129"/>
      <c r="C11" s="153"/>
      <c r="D11" s="129"/>
      <c r="E11" s="145"/>
      <c r="F11" s="145"/>
      <c r="G11" s="145"/>
      <c r="H11" s="153"/>
      <c r="I11" s="129"/>
      <c r="J11" s="153"/>
      <c r="K11" s="317"/>
      <c r="L11" s="145"/>
      <c r="M11" s="153"/>
      <c r="N11" s="317"/>
      <c r="O11" s="145"/>
      <c r="P11" s="153"/>
      <c r="Q11" s="19"/>
    </row>
    <row r="12" spans="1:17" ht="17.100000000000001" customHeight="1" x14ac:dyDescent="0.25">
      <c r="A12" s="19"/>
      <c r="B12" s="319" t="s">
        <v>597</v>
      </c>
      <c r="C12" s="153"/>
      <c r="D12" s="129"/>
      <c r="E12" s="145"/>
      <c r="F12" s="145"/>
      <c r="G12" s="145"/>
      <c r="H12" s="153"/>
      <c r="I12" s="323" t="s">
        <v>597</v>
      </c>
      <c r="J12" s="153"/>
      <c r="K12" s="318">
        <f>SUM(K6:K11)</f>
        <v>29220460</v>
      </c>
      <c r="L12" s="145"/>
      <c r="M12" s="153"/>
      <c r="N12" s="318">
        <f>SUM(N6:N11)</f>
        <v>0</v>
      </c>
      <c r="O12" s="145"/>
      <c r="P12" s="153"/>
      <c r="Q12" s="19"/>
    </row>
    <row r="13" spans="1:17" ht="17.100000000000001" customHeight="1" x14ac:dyDescent="0.25">
      <c r="A13" s="19"/>
      <c r="B13" s="222"/>
      <c r="C13" s="130"/>
      <c r="D13" s="130"/>
      <c r="E13" s="130"/>
      <c r="F13" s="130"/>
      <c r="G13" s="130"/>
      <c r="H13" s="130"/>
      <c r="I13" s="130"/>
      <c r="J13" s="130"/>
      <c r="K13" s="130"/>
      <c r="L13" s="130"/>
      <c r="M13" s="130"/>
      <c r="N13" s="130"/>
      <c r="O13" s="130"/>
      <c r="P13" s="130"/>
      <c r="Q13" s="19"/>
    </row>
    <row r="14" spans="1:17" ht="17.100000000000001" customHeight="1" x14ac:dyDescent="0.25">
      <c r="A14" s="19"/>
      <c r="B14" s="194"/>
      <c r="C14" s="121"/>
      <c r="D14" s="121"/>
      <c r="E14" s="121"/>
      <c r="F14" s="121"/>
      <c r="G14" s="121"/>
      <c r="H14" s="121"/>
      <c r="I14" s="121"/>
      <c r="J14" s="121"/>
      <c r="K14" s="121"/>
      <c r="L14" s="121"/>
      <c r="M14" s="121"/>
      <c r="N14" s="121"/>
      <c r="O14" s="121"/>
      <c r="P14" s="121"/>
      <c r="Q14" s="19"/>
    </row>
    <row r="15" spans="1:17" ht="17.100000000000001" customHeight="1" x14ac:dyDescent="0.25">
      <c r="A15" s="19"/>
      <c r="B15" s="324" t="s">
        <v>598</v>
      </c>
      <c r="C15" s="121"/>
      <c r="D15" s="121"/>
      <c r="E15" s="121"/>
      <c r="F15" s="121"/>
      <c r="G15" s="121"/>
      <c r="H15" s="121"/>
      <c r="I15" s="121"/>
      <c r="J15" s="121"/>
      <c r="K15" s="121"/>
      <c r="L15" s="121"/>
      <c r="M15" s="121"/>
      <c r="N15" s="121"/>
      <c r="O15" s="121"/>
      <c r="P15" s="121"/>
      <c r="Q15" s="19"/>
    </row>
    <row r="16" spans="1:17" ht="17.100000000000001" customHeight="1" x14ac:dyDescent="0.25">
      <c r="A16" s="19"/>
      <c r="B16" s="194"/>
      <c r="C16" s="121"/>
      <c r="D16" s="121"/>
      <c r="E16" s="121"/>
      <c r="F16" s="121"/>
      <c r="G16" s="121"/>
      <c r="H16" s="121"/>
      <c r="I16" s="121"/>
      <c r="J16" s="121"/>
      <c r="K16" s="121"/>
      <c r="L16" s="121"/>
      <c r="M16" s="121"/>
      <c r="N16" s="121"/>
      <c r="O16" s="121"/>
      <c r="P16" s="121"/>
      <c r="Q16" s="19"/>
    </row>
    <row r="17" spans="1:17" ht="17.100000000000001" customHeight="1" x14ac:dyDescent="0.25">
      <c r="A17" s="19"/>
      <c r="B17" s="322" t="s">
        <v>599</v>
      </c>
      <c r="C17" s="121"/>
      <c r="D17" s="121"/>
      <c r="E17" s="121"/>
      <c r="F17" s="121"/>
      <c r="G17" s="121"/>
      <c r="H17" s="121"/>
      <c r="I17" s="121"/>
      <c r="J17" s="121"/>
      <c r="K17" s="121"/>
      <c r="L17" s="121"/>
      <c r="M17" s="121"/>
      <c r="N17" s="121"/>
      <c r="O17" s="121"/>
      <c r="P17" s="121"/>
      <c r="Q17" s="19"/>
    </row>
    <row r="18" spans="1:17" ht="17.100000000000001" customHeight="1" x14ac:dyDescent="0.25">
      <c r="A18" s="19"/>
      <c r="B18" s="121"/>
      <c r="C18" s="121"/>
      <c r="D18" s="121"/>
      <c r="E18" s="121"/>
      <c r="F18" s="121"/>
      <c r="G18" s="121"/>
      <c r="H18" s="121"/>
      <c r="I18" s="121"/>
      <c r="J18" s="121"/>
      <c r="K18" s="121"/>
      <c r="L18" s="121"/>
      <c r="M18" s="121"/>
      <c r="N18" s="121"/>
      <c r="O18" s="121"/>
      <c r="P18" s="121"/>
      <c r="Q18" s="19"/>
    </row>
    <row r="19" spans="1:17" ht="17.100000000000001" customHeight="1" x14ac:dyDescent="0.25"/>
    <row r="20" spans="1:17" ht="17.100000000000001" customHeight="1" x14ac:dyDescent="0.25"/>
    <row r="21" spans="1:17" ht="17.100000000000001" customHeight="1" x14ac:dyDescent="0.25"/>
    <row r="22" spans="1:17" ht="17.100000000000001" customHeight="1" x14ac:dyDescent="0.25"/>
  </sheetData>
  <sheetProtection sheet="1" objects="1" scenarios="1" formatColumns="0" formatRows="0"/>
  <mergeCells count="45">
    <mergeCell ref="B8:C8"/>
    <mergeCell ref="N6:P6"/>
    <mergeCell ref="K6:M6"/>
    <mergeCell ref="N7:P7"/>
    <mergeCell ref="I8:J8"/>
    <mergeCell ref="D8:H8"/>
    <mergeCell ref="N8:P8"/>
    <mergeCell ref="B3:P3"/>
    <mergeCell ref="K4:M5"/>
    <mergeCell ref="B2:P2"/>
    <mergeCell ref="N4:P5"/>
    <mergeCell ref="D6:H6"/>
    <mergeCell ref="B4:C5"/>
    <mergeCell ref="I4:J5"/>
    <mergeCell ref="I6:J6"/>
    <mergeCell ref="D4:H5"/>
    <mergeCell ref="B17:P18"/>
    <mergeCell ref="B6:C6"/>
    <mergeCell ref="I12:J12"/>
    <mergeCell ref="B7:C7"/>
    <mergeCell ref="B13:P14"/>
    <mergeCell ref="B15:P16"/>
    <mergeCell ref="B10:C10"/>
    <mergeCell ref="D7:H7"/>
    <mergeCell ref="K8:M8"/>
    <mergeCell ref="I7:J7"/>
    <mergeCell ref="K7:M7"/>
    <mergeCell ref="B9:C9"/>
    <mergeCell ref="K9:M9"/>
    <mergeCell ref="D9:H9"/>
    <mergeCell ref="D12:H12"/>
    <mergeCell ref="N10:P10"/>
    <mergeCell ref="N12:P12"/>
    <mergeCell ref="I9:J9"/>
    <mergeCell ref="B12:C12"/>
    <mergeCell ref="K12:M12"/>
    <mergeCell ref="K10:M10"/>
    <mergeCell ref="I11:J11"/>
    <mergeCell ref="B11:C11"/>
    <mergeCell ref="D11:H11"/>
    <mergeCell ref="N9:P9"/>
    <mergeCell ref="D10:H10"/>
    <mergeCell ref="K11:M11"/>
    <mergeCell ref="I10:J10"/>
    <mergeCell ref="N11:P11"/>
  </mergeCells>
  <dataValidations count="4">
    <dataValidation type="list" allowBlank="1" showInputMessage="1" showErrorMessage="1" prompt="Select source of co-financing" sqref="B6:C11" xr:uid="{00000000-0002-0000-1100-000000000000}">
      <formula1>"Recipient Country Government, GEF Agency, Donor Agency, Private Sector, Civil Society Organization, Beneficiaries, Others"</formula1>
    </dataValidation>
    <dataValidation type="list" allowBlank="1" showInputMessage="1" showErrorMessage="1" prompt="Select Type of Co-financing" sqref="I6:J11" xr:uid="{00000000-0002-0000-1100-000001000000}">
      <formula1>"Grant, Loan, Guarantee, Equity Investment, In-kind, Public Investment, Other "</formula1>
    </dataValidation>
    <dataValidation type="list" allowBlank="1" sqref="B6:B11" xr:uid="{00000000-0002-0000-1100-000002000000}">
      <formula1>"Recipient Country Government,GEF Agency,Donor Agency,Private Sector,Civil Society Organization,Beneficiaries,Others"</formula1>
    </dataValidation>
    <dataValidation type="list" allowBlank="1" sqref="I6:I11" xr:uid="{00000000-0002-0000-1100-000003000000}">
      <formula1>"Grant,Loan,Guarantee,Equity Investment,In-kind,Public Investment,Other"</formula1>
    </dataValidation>
  </dataValidations>
  <hyperlinks>
    <hyperlink ref="B17" r:id="rId1" display="27 Sources of Co-financing may include: GEF Agency, Donor Agency, Recipient Country Government, Private Sector, Civil Society Organization, Beneficiaries, Other._x000d__x000a_28 Grant, Loan, Equity Investment, Guarantee, In-Kind, Public Investment, Other (please refer to the Guidelines on co-financing for definitions_x000d__x000a_GEF CoFinancing Guidelines 2018" xr:uid="{00000000-0004-0000-1100-000000000000}"/>
  </hyperlinks>
  <pageMargins left="0.25" right="0.25" top="0.75" bottom="0.75" header="0.3" footer="0.3"/>
  <pageSetup paperSize="5"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tabColor theme="3" tint="0.499984740745262"/>
  </sheetPr>
  <dimension ref="A1:P20"/>
  <sheetViews>
    <sheetView showGridLines="0" zoomScaleNormal="100" zoomScaleSheetLayoutView="110" workbookViewId="0">
      <selection activeCell="R12" sqref="R12"/>
    </sheetView>
  </sheetViews>
  <sheetFormatPr defaultColWidth="8.85546875" defaultRowHeight="15" x14ac:dyDescent="0.25"/>
  <cols>
    <col min="1" max="1" width="1.42578125" customWidth="1"/>
  </cols>
  <sheetData>
    <row r="1" spans="1:16" ht="17.100000000000001" customHeight="1" x14ac:dyDescent="0.25">
      <c r="A1" s="19"/>
      <c r="B1" s="187"/>
      <c r="C1" s="121"/>
      <c r="D1" s="121"/>
      <c r="E1" s="121"/>
      <c r="F1" s="121"/>
      <c r="G1" s="121"/>
      <c r="H1" s="121"/>
      <c r="I1" s="121"/>
      <c r="J1" s="121"/>
      <c r="K1" s="121"/>
      <c r="L1" s="121"/>
      <c r="M1" s="121"/>
      <c r="N1" s="121"/>
      <c r="O1" s="121"/>
      <c r="P1" s="19"/>
    </row>
    <row r="2" spans="1:16" ht="19.5" customHeight="1" x14ac:dyDescent="0.25">
      <c r="A2" s="19"/>
      <c r="B2" s="271" t="s">
        <v>600</v>
      </c>
      <c r="C2" s="121"/>
      <c r="D2" s="121"/>
      <c r="E2" s="121"/>
      <c r="F2" s="121"/>
      <c r="G2" s="121"/>
      <c r="H2" s="121"/>
      <c r="I2" s="121"/>
      <c r="J2" s="121"/>
      <c r="K2" s="121"/>
      <c r="L2" s="121"/>
      <c r="M2" s="121"/>
      <c r="N2" s="121"/>
      <c r="O2" s="121"/>
      <c r="P2" s="19"/>
    </row>
    <row r="3" spans="1:16" x14ac:dyDescent="0.25">
      <c r="A3" s="19"/>
      <c r="B3" s="187"/>
      <c r="C3" s="121"/>
      <c r="D3" s="121"/>
      <c r="E3" s="121"/>
      <c r="F3" s="121"/>
      <c r="G3" s="121"/>
      <c r="H3" s="121"/>
      <c r="I3" s="121"/>
      <c r="J3" s="121"/>
      <c r="K3" s="121"/>
      <c r="L3" s="121"/>
      <c r="M3" s="121"/>
      <c r="N3" s="121"/>
      <c r="O3" s="121"/>
      <c r="P3" s="19"/>
    </row>
    <row r="4" spans="1:16" ht="14.45" customHeight="1" x14ac:dyDescent="0.25">
      <c r="A4" s="19"/>
      <c r="B4" s="332" t="s">
        <v>601</v>
      </c>
      <c r="C4" s="121"/>
      <c r="D4" s="121"/>
      <c r="E4" s="121"/>
      <c r="F4" s="121"/>
      <c r="G4" s="121"/>
      <c r="H4" s="121"/>
      <c r="I4" s="121"/>
      <c r="J4" s="121"/>
      <c r="K4" s="121"/>
      <c r="L4" s="121"/>
      <c r="M4" s="121"/>
      <c r="N4" s="121"/>
      <c r="O4" s="121"/>
      <c r="P4" s="19"/>
    </row>
    <row r="5" spans="1:16" ht="35.25" customHeight="1" x14ac:dyDescent="0.25">
      <c r="A5" s="19"/>
      <c r="B5" s="121"/>
      <c r="C5" s="121"/>
      <c r="D5" s="121"/>
      <c r="E5" s="121"/>
      <c r="F5" s="121"/>
      <c r="G5" s="121"/>
      <c r="H5" s="121"/>
      <c r="I5" s="121"/>
      <c r="J5" s="121"/>
      <c r="K5" s="121"/>
      <c r="L5" s="121"/>
      <c r="M5" s="121"/>
      <c r="N5" s="121"/>
      <c r="O5" s="121"/>
      <c r="P5" s="19"/>
    </row>
    <row r="6" spans="1:16" ht="17.100000000000001" customHeight="1" x14ac:dyDescent="0.25">
      <c r="A6" s="19"/>
      <c r="B6" s="336" t="s">
        <v>602</v>
      </c>
      <c r="C6" s="121"/>
      <c r="D6" s="121"/>
      <c r="E6" s="121"/>
      <c r="F6" s="121"/>
      <c r="G6" s="121"/>
      <c r="H6" s="121"/>
      <c r="I6" s="121"/>
      <c r="J6" s="121"/>
      <c r="K6" s="28" t="s">
        <v>83</v>
      </c>
      <c r="L6" s="19"/>
      <c r="M6" s="19"/>
      <c r="N6" s="19"/>
      <c r="O6" s="19"/>
      <c r="P6" s="19"/>
    </row>
    <row r="7" spans="1:16" ht="17.100000000000001" customHeight="1" x14ac:dyDescent="0.25">
      <c r="A7" s="19"/>
      <c r="B7" s="9"/>
      <c r="C7" s="9"/>
      <c r="D7" s="9"/>
      <c r="E7" s="9"/>
      <c r="F7" s="9"/>
      <c r="G7" s="9"/>
      <c r="H7" s="9"/>
      <c r="I7" s="9"/>
      <c r="J7" s="9"/>
      <c r="K7" s="19"/>
      <c r="L7" s="19"/>
      <c r="M7" s="19"/>
      <c r="N7" s="19"/>
      <c r="O7" s="19"/>
      <c r="P7" s="19"/>
    </row>
    <row r="8" spans="1:16" ht="17.100000000000001" customHeight="1" x14ac:dyDescent="0.25">
      <c r="A8" s="19"/>
      <c r="B8" s="19"/>
      <c r="C8" s="19"/>
      <c r="D8" s="19"/>
      <c r="E8" s="19"/>
      <c r="F8" s="19"/>
      <c r="G8" s="19"/>
      <c r="H8" s="19"/>
      <c r="I8" s="19"/>
      <c r="J8" s="19"/>
      <c r="K8" s="19"/>
      <c r="L8" s="19"/>
      <c r="M8" s="19"/>
      <c r="N8" s="19"/>
      <c r="O8" s="19"/>
      <c r="P8" s="19"/>
    </row>
    <row r="9" spans="1:16" ht="17.45" customHeight="1" x14ac:dyDescent="0.25">
      <c r="A9" s="19"/>
      <c r="B9" s="333" t="s">
        <v>603</v>
      </c>
      <c r="C9" s="145"/>
      <c r="D9" s="153"/>
      <c r="E9" s="333" t="s">
        <v>604</v>
      </c>
      <c r="F9" s="153"/>
      <c r="G9" s="333" t="s">
        <v>605</v>
      </c>
      <c r="H9" s="153"/>
      <c r="I9" s="333" t="s">
        <v>606</v>
      </c>
      <c r="J9" s="145"/>
      <c r="K9" s="153"/>
      <c r="L9" s="333" t="s">
        <v>607</v>
      </c>
      <c r="M9" s="145"/>
      <c r="N9" s="145"/>
      <c r="O9" s="153"/>
      <c r="P9" s="19"/>
    </row>
    <row r="10" spans="1:16" ht="17.45" customHeight="1" x14ac:dyDescent="0.25">
      <c r="A10" s="19"/>
      <c r="B10" s="144" t="s">
        <v>616</v>
      </c>
      <c r="C10" s="334"/>
      <c r="D10" s="335"/>
      <c r="E10" s="129">
        <v>36.317689999999999</v>
      </c>
      <c r="F10" s="153"/>
      <c r="G10" s="129">
        <v>4.5194799999999997</v>
      </c>
      <c r="H10" s="153"/>
      <c r="I10" s="129"/>
      <c r="J10" s="145"/>
      <c r="K10" s="153"/>
      <c r="L10" s="129"/>
      <c r="M10" s="145"/>
      <c r="N10" s="145"/>
      <c r="O10" s="153"/>
      <c r="P10" s="19"/>
    </row>
    <row r="11" spans="1:16" ht="17.45" customHeight="1" x14ac:dyDescent="0.25">
      <c r="A11" s="19"/>
      <c r="B11" s="144" t="s">
        <v>617</v>
      </c>
      <c r="C11" s="334"/>
      <c r="D11" s="335"/>
      <c r="E11" s="129">
        <v>36.216670000000001</v>
      </c>
      <c r="F11" s="153"/>
      <c r="G11" s="129">
        <v>4.5833300000000001</v>
      </c>
      <c r="H11" s="153"/>
      <c r="I11" s="129"/>
      <c r="J11" s="145"/>
      <c r="K11" s="153"/>
      <c r="L11" s="129"/>
      <c r="M11" s="145"/>
      <c r="N11" s="145"/>
      <c r="O11" s="153"/>
      <c r="P11" s="19"/>
    </row>
    <row r="12" spans="1:16" ht="17.100000000000001" customHeight="1" x14ac:dyDescent="0.25">
      <c r="A12" s="19"/>
      <c r="B12" s="129"/>
      <c r="C12" s="145"/>
      <c r="D12" s="153"/>
      <c r="E12" s="129"/>
      <c r="F12" s="153"/>
      <c r="G12" s="129"/>
      <c r="H12" s="153"/>
      <c r="I12" s="129"/>
      <c r="J12" s="145"/>
      <c r="K12" s="153"/>
      <c r="L12" s="129"/>
      <c r="M12" s="145"/>
      <c r="N12" s="145"/>
      <c r="O12" s="153"/>
      <c r="P12" s="19"/>
    </row>
    <row r="13" spans="1:16" ht="17.100000000000001" customHeight="1" x14ac:dyDescent="0.25">
      <c r="A13" s="19"/>
      <c r="B13" s="129"/>
      <c r="C13" s="145"/>
      <c r="D13" s="153"/>
      <c r="E13" s="129"/>
      <c r="F13" s="153"/>
      <c r="G13" s="129"/>
      <c r="H13" s="153"/>
      <c r="I13" s="129"/>
      <c r="J13" s="145"/>
      <c r="K13" s="153"/>
      <c r="L13" s="129"/>
      <c r="M13" s="145"/>
      <c r="N13" s="145"/>
      <c r="O13" s="153"/>
      <c r="P13" s="19"/>
    </row>
    <row r="14" spans="1:16" ht="17.100000000000001" customHeight="1" x14ac:dyDescent="0.25">
      <c r="A14" s="19"/>
      <c r="B14" s="129"/>
      <c r="C14" s="145"/>
      <c r="D14" s="153"/>
      <c r="E14" s="129"/>
      <c r="F14" s="153"/>
      <c r="G14" s="129"/>
      <c r="H14" s="153"/>
      <c r="I14" s="129"/>
      <c r="J14" s="145"/>
      <c r="K14" s="153"/>
      <c r="L14" s="129"/>
      <c r="M14" s="145"/>
      <c r="N14" s="145"/>
      <c r="O14" s="153"/>
      <c r="P14" s="19"/>
    </row>
    <row r="15" spans="1:16" ht="17.45" customHeight="1" x14ac:dyDescent="0.25">
      <c r="A15" s="19"/>
      <c r="B15" s="129"/>
      <c r="C15" s="145"/>
      <c r="D15" s="153"/>
      <c r="E15" s="129"/>
      <c r="F15" s="153"/>
      <c r="G15" s="129"/>
      <c r="H15" s="153"/>
      <c r="I15" s="129"/>
      <c r="J15" s="145"/>
      <c r="K15" s="153"/>
      <c r="L15" s="129"/>
      <c r="M15" s="145"/>
      <c r="N15" s="145"/>
      <c r="O15" s="153"/>
      <c r="P15" s="19"/>
    </row>
    <row r="16" spans="1:16" ht="17.45" customHeight="1" x14ac:dyDescent="0.25">
      <c r="A16" s="19"/>
      <c r="B16" s="144"/>
      <c r="C16" s="334"/>
      <c r="D16" s="335"/>
      <c r="E16" s="144"/>
      <c r="F16" s="335"/>
      <c r="G16" s="144"/>
      <c r="H16" s="335"/>
      <c r="I16" s="144"/>
      <c r="J16" s="334"/>
      <c r="K16" s="335"/>
      <c r="L16" s="144"/>
      <c r="M16" s="334"/>
      <c r="N16" s="334"/>
      <c r="O16" s="335"/>
      <c r="P16" s="19"/>
    </row>
    <row r="17" spans="1:16" ht="17.45" customHeight="1" x14ac:dyDescent="0.25">
      <c r="A17" s="19"/>
      <c r="B17" s="144"/>
      <c r="C17" s="334"/>
      <c r="D17" s="335"/>
      <c r="E17" s="144"/>
      <c r="F17" s="335"/>
      <c r="G17" s="144"/>
      <c r="H17" s="335"/>
      <c r="I17" s="144"/>
      <c r="J17" s="334"/>
      <c r="K17" s="335"/>
      <c r="L17" s="144"/>
      <c r="M17" s="334"/>
      <c r="N17" s="334"/>
      <c r="O17" s="335"/>
      <c r="P17" s="19"/>
    </row>
    <row r="18" spans="1:16" ht="17.45" customHeight="1" x14ac:dyDescent="0.25">
      <c r="A18" s="19"/>
      <c r="B18" s="144"/>
      <c r="C18" s="334"/>
      <c r="D18" s="335"/>
      <c r="E18" s="144"/>
      <c r="F18" s="335"/>
      <c r="G18" s="144"/>
      <c r="H18" s="335"/>
      <c r="I18" s="144"/>
      <c r="J18" s="334"/>
      <c r="K18" s="335"/>
      <c r="L18" s="144"/>
      <c r="M18" s="334"/>
      <c r="N18" s="334"/>
      <c r="O18" s="335"/>
      <c r="P18" s="19"/>
    </row>
    <row r="19" spans="1:16" ht="17.45" customHeight="1" x14ac:dyDescent="0.25">
      <c r="A19" s="19"/>
      <c r="B19" s="144"/>
      <c r="C19" s="334"/>
      <c r="D19" s="335"/>
      <c r="E19" s="144"/>
      <c r="F19" s="335"/>
      <c r="G19" s="144"/>
      <c r="H19" s="335"/>
      <c r="I19" s="144"/>
      <c r="J19" s="334"/>
      <c r="K19" s="335"/>
      <c r="L19" s="144"/>
      <c r="M19" s="334"/>
      <c r="N19" s="334"/>
      <c r="O19" s="335"/>
      <c r="P19" s="19"/>
    </row>
    <row r="20" spans="1:16" ht="17.45" customHeight="1" x14ac:dyDescent="0.25">
      <c r="A20" s="19"/>
      <c r="B20" s="144"/>
      <c r="C20" s="334"/>
      <c r="D20" s="335"/>
      <c r="E20" s="144"/>
      <c r="F20" s="335"/>
      <c r="G20" s="144"/>
      <c r="H20" s="335"/>
      <c r="I20" s="144"/>
      <c r="J20" s="334"/>
      <c r="K20" s="335"/>
      <c r="L20" s="144"/>
      <c r="M20" s="334"/>
      <c r="N20" s="334"/>
      <c r="O20" s="335"/>
      <c r="P20" s="19"/>
    </row>
  </sheetData>
  <sheetProtection sheet="1" objects="1" scenarios="1" formatColumns="0" formatRows="0"/>
  <mergeCells count="65">
    <mergeCell ref="B18:D18"/>
    <mergeCell ref="B16:D16"/>
    <mergeCell ref="B17:D17"/>
    <mergeCell ref="G14:H14"/>
    <mergeCell ref="E9:F9"/>
    <mergeCell ref="L9:O9"/>
    <mergeCell ref="E10:F10"/>
    <mergeCell ref="G10:H10"/>
    <mergeCell ref="G9:H9"/>
    <mergeCell ref="G11:H11"/>
    <mergeCell ref="B13:D13"/>
    <mergeCell ref="L16:O16"/>
    <mergeCell ref="B1:O1"/>
    <mergeCell ref="L13:O13"/>
    <mergeCell ref="E11:F11"/>
    <mergeCell ref="I9:K9"/>
    <mergeCell ref="E19:F19"/>
    <mergeCell ref="G19:H19"/>
    <mergeCell ref="G18:H18"/>
    <mergeCell ref="I17:K17"/>
    <mergeCell ref="G17:H17"/>
    <mergeCell ref="L20:O20"/>
    <mergeCell ref="I18:K18"/>
    <mergeCell ref="I20:K20"/>
    <mergeCell ref="L18:O18"/>
    <mergeCell ref="G20:H20"/>
    <mergeCell ref="I14:K14"/>
    <mergeCell ref="B20:D20"/>
    <mergeCell ref="B6:J6"/>
    <mergeCell ref="E16:F16"/>
    <mergeCell ref="G16:H16"/>
    <mergeCell ref="G13:H13"/>
    <mergeCell ref="B15:D15"/>
    <mergeCell ref="B12:D12"/>
    <mergeCell ref="B11:D11"/>
    <mergeCell ref="E20:F20"/>
    <mergeCell ref="E13:F13"/>
    <mergeCell ref="I16:K16"/>
    <mergeCell ref="B14:D14"/>
    <mergeCell ref="I12:K12"/>
    <mergeCell ref="I13:K13"/>
    <mergeCell ref="E15:F15"/>
    <mergeCell ref="G15:H15"/>
    <mergeCell ref="B19:D19"/>
    <mergeCell ref="B3:O3"/>
    <mergeCell ref="L10:O10"/>
    <mergeCell ref="L17:O17"/>
    <mergeCell ref="I19:K19"/>
    <mergeCell ref="L15:O15"/>
    <mergeCell ref="E17:F17"/>
    <mergeCell ref="B9:D9"/>
    <mergeCell ref="E14:F14"/>
    <mergeCell ref="L19:O19"/>
    <mergeCell ref="E18:F18"/>
    <mergeCell ref="B2:O2"/>
    <mergeCell ref="I15:K15"/>
    <mergeCell ref="I10:K10"/>
    <mergeCell ref="B4:O5"/>
    <mergeCell ref="L12:O12"/>
    <mergeCell ref="L14:O14"/>
    <mergeCell ref="E12:F12"/>
    <mergeCell ref="G12:H12"/>
    <mergeCell ref="B10:D10"/>
    <mergeCell ref="I11:K11"/>
    <mergeCell ref="L11:O11"/>
  </mergeCells>
  <dataValidations count="1">
    <dataValidation type="list" allowBlank="1" showInputMessage="1" showErrorMessage="1" prompt="Select Yes or No" sqref="K6:K7" xr:uid="{00000000-0002-0000-1200-000000000000}">
      <formula1>"Yes, No"</formula1>
    </dataValidation>
  </dataValidations>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499984740745262"/>
  </sheetPr>
  <dimension ref="B1:J84"/>
  <sheetViews>
    <sheetView showGridLines="0" tabSelected="1" showWhiteSpace="0" zoomScaleNormal="100" zoomScaleSheetLayoutView="115" workbookViewId="0">
      <selection activeCell="P17" sqref="P17"/>
    </sheetView>
  </sheetViews>
  <sheetFormatPr defaultColWidth="8.85546875" defaultRowHeight="15" x14ac:dyDescent="0.25"/>
  <cols>
    <col min="1" max="1" width="2" customWidth="1"/>
    <col min="4" max="4" width="17.42578125" customWidth="1"/>
    <col min="10" max="10" width="18.85546875" customWidth="1"/>
  </cols>
  <sheetData>
    <row r="1" spans="2:10" ht="17.100000000000001" customHeight="1" x14ac:dyDescent="0.25">
      <c r="B1" s="6"/>
      <c r="C1" s="6"/>
      <c r="D1" s="6"/>
      <c r="E1" s="6"/>
      <c r="F1" s="6"/>
      <c r="G1" s="6"/>
      <c r="H1" s="6"/>
      <c r="I1" s="6"/>
      <c r="J1" s="6"/>
    </row>
    <row r="2" spans="2:10" ht="17.100000000000001" customHeight="1" x14ac:dyDescent="0.25">
      <c r="B2" s="147" t="s">
        <v>9</v>
      </c>
      <c r="C2" s="137"/>
      <c r="D2" s="137"/>
      <c r="E2" s="137"/>
      <c r="F2" s="137"/>
      <c r="G2" s="137"/>
      <c r="H2" s="137"/>
      <c r="I2" s="137"/>
      <c r="J2" s="137"/>
    </row>
    <row r="3" spans="2:10" ht="17.45" customHeight="1" x14ac:dyDescent="0.25">
      <c r="B3" s="136" t="s">
        <v>10</v>
      </c>
      <c r="C3" s="137"/>
      <c r="D3" s="137"/>
      <c r="E3" s="137"/>
      <c r="F3" s="137"/>
      <c r="G3" s="137"/>
      <c r="H3" s="137"/>
      <c r="I3" s="137"/>
      <c r="J3" s="137"/>
    </row>
    <row r="4" spans="2:10" ht="17.45" customHeight="1" x14ac:dyDescent="0.25">
      <c r="B4" s="127" t="s">
        <v>11</v>
      </c>
      <c r="C4" s="125"/>
      <c r="D4" s="126"/>
      <c r="E4" s="143" t="s">
        <v>12</v>
      </c>
      <c r="F4" s="125"/>
      <c r="G4" s="125"/>
      <c r="H4" s="125"/>
      <c r="I4" s="125"/>
      <c r="J4" s="126"/>
    </row>
    <row r="5" spans="2:10" ht="19.5" customHeight="1" x14ac:dyDescent="0.25">
      <c r="B5" s="127" t="s">
        <v>13</v>
      </c>
      <c r="C5" s="125"/>
      <c r="D5" s="126"/>
      <c r="E5" s="160" t="s">
        <v>14</v>
      </c>
      <c r="F5" s="145"/>
      <c r="G5" s="145"/>
      <c r="H5" s="145"/>
      <c r="I5" s="145"/>
      <c r="J5" s="153"/>
    </row>
    <row r="6" spans="2:10" ht="33" customHeight="1" x14ac:dyDescent="0.25">
      <c r="B6" s="124" t="s">
        <v>15</v>
      </c>
      <c r="C6" s="125"/>
      <c r="D6" s="126"/>
      <c r="E6" s="152" t="s">
        <v>16</v>
      </c>
      <c r="F6" s="145"/>
      <c r="G6" s="145"/>
      <c r="H6" s="145"/>
      <c r="I6" s="145"/>
      <c r="J6" s="153"/>
    </row>
    <row r="7" spans="2:10" ht="17.45" customHeight="1" x14ac:dyDescent="0.25">
      <c r="B7" s="127" t="s">
        <v>17</v>
      </c>
      <c r="C7" s="125"/>
      <c r="D7" s="126"/>
      <c r="E7" s="143" t="s">
        <v>18</v>
      </c>
      <c r="F7" s="125"/>
      <c r="G7" s="125"/>
      <c r="H7" s="125"/>
      <c r="I7" s="125"/>
      <c r="J7" s="126"/>
    </row>
    <row r="8" spans="2:10" ht="17.45" customHeight="1" x14ac:dyDescent="0.25">
      <c r="B8" s="127" t="s">
        <v>19</v>
      </c>
      <c r="C8" s="125"/>
      <c r="D8" s="126"/>
      <c r="E8" s="138">
        <v>10170</v>
      </c>
      <c r="F8" s="139"/>
      <c r="G8" s="139"/>
      <c r="H8" s="139"/>
      <c r="I8" s="139"/>
      <c r="J8" s="140"/>
    </row>
    <row r="9" spans="2:10" ht="25.5" customHeight="1" x14ac:dyDescent="0.25">
      <c r="B9" s="127" t="s">
        <v>20</v>
      </c>
      <c r="C9" s="125"/>
      <c r="D9" s="126"/>
      <c r="E9" s="148" t="s">
        <v>21</v>
      </c>
      <c r="F9" s="125"/>
      <c r="G9" s="125"/>
      <c r="H9" s="125"/>
      <c r="I9" s="125"/>
      <c r="J9" s="126"/>
    </row>
    <row r="10" spans="2:10" ht="32.25" customHeight="1" x14ac:dyDescent="0.25">
      <c r="B10" s="127" t="s">
        <v>22</v>
      </c>
      <c r="C10" s="125"/>
      <c r="D10" s="126"/>
      <c r="E10" s="148" t="s">
        <v>23</v>
      </c>
      <c r="F10" s="125"/>
      <c r="G10" s="125"/>
      <c r="H10" s="125"/>
      <c r="I10" s="125"/>
      <c r="J10" s="126"/>
    </row>
    <row r="11" spans="2:10" ht="31.5" customHeight="1" x14ac:dyDescent="0.25">
      <c r="B11" s="127" t="s">
        <v>24</v>
      </c>
      <c r="C11" s="125"/>
      <c r="D11" s="126"/>
      <c r="E11" s="143" t="s">
        <v>25</v>
      </c>
      <c r="F11" s="125"/>
      <c r="G11" s="125"/>
      <c r="H11" s="125"/>
      <c r="I11" s="125"/>
      <c r="J11" s="126"/>
    </row>
    <row r="12" spans="2:10" ht="17.45" customHeight="1" x14ac:dyDescent="0.25">
      <c r="B12" s="127" t="s">
        <v>26</v>
      </c>
      <c r="C12" s="125"/>
      <c r="D12" s="126"/>
      <c r="E12" s="143" t="s">
        <v>27</v>
      </c>
      <c r="F12" s="125"/>
      <c r="G12" s="125"/>
      <c r="H12" s="125"/>
      <c r="I12" s="125"/>
      <c r="J12" s="126"/>
    </row>
    <row r="13" spans="2:10" ht="17.45" customHeight="1" x14ac:dyDescent="0.25">
      <c r="B13" s="165" t="s">
        <v>28</v>
      </c>
      <c r="C13" s="137"/>
      <c r="D13" s="137"/>
      <c r="E13" s="137"/>
      <c r="F13" s="137"/>
      <c r="G13" s="137"/>
      <c r="H13" s="137"/>
      <c r="I13" s="137"/>
      <c r="J13" s="137"/>
    </row>
    <row r="14" spans="2:10" ht="17.45" customHeight="1" x14ac:dyDescent="0.25">
      <c r="B14" s="127" t="s">
        <v>29</v>
      </c>
      <c r="C14" s="125"/>
      <c r="D14" s="126"/>
      <c r="E14" s="156">
        <v>44538</v>
      </c>
      <c r="F14" s="337"/>
      <c r="G14" s="337"/>
      <c r="H14" s="337"/>
      <c r="I14" s="337"/>
      <c r="J14" s="338"/>
    </row>
    <row r="15" spans="2:10" ht="15.95" customHeight="1" x14ac:dyDescent="0.25">
      <c r="B15" s="127" t="s">
        <v>30</v>
      </c>
      <c r="C15" s="125"/>
      <c r="D15" s="126"/>
      <c r="E15" s="158">
        <v>44365</v>
      </c>
      <c r="F15" s="339"/>
      <c r="G15" s="339"/>
      <c r="H15" s="339"/>
      <c r="I15" s="339"/>
      <c r="J15" s="340"/>
    </row>
    <row r="16" spans="2:10" ht="16.5" customHeight="1" x14ac:dyDescent="0.25">
      <c r="B16" s="127" t="s">
        <v>31</v>
      </c>
      <c r="C16" s="125"/>
      <c r="D16" s="126"/>
      <c r="E16" s="158">
        <v>44774</v>
      </c>
      <c r="F16" s="341"/>
      <c r="G16" s="341"/>
      <c r="H16" s="341"/>
      <c r="I16" s="341"/>
      <c r="J16" s="342"/>
    </row>
    <row r="17" spans="2:10" ht="15.95" customHeight="1" x14ac:dyDescent="0.25">
      <c r="B17" s="127" t="s">
        <v>32</v>
      </c>
      <c r="C17" s="125"/>
      <c r="D17" s="126"/>
      <c r="E17" s="158">
        <v>45716</v>
      </c>
      <c r="F17" s="339"/>
      <c r="G17" s="339"/>
      <c r="H17" s="339"/>
      <c r="I17" s="339"/>
      <c r="J17" s="340"/>
    </row>
    <row r="18" spans="2:10" ht="18" customHeight="1" x14ac:dyDescent="0.25">
      <c r="B18" s="167" t="s">
        <v>33</v>
      </c>
      <c r="C18" s="125"/>
      <c r="D18" s="126"/>
      <c r="E18" s="158">
        <v>46234</v>
      </c>
      <c r="F18" s="341"/>
      <c r="G18" s="341"/>
      <c r="H18" s="341"/>
      <c r="I18" s="341"/>
      <c r="J18" s="342"/>
    </row>
    <row r="19" spans="2:10" ht="29.45" customHeight="1" x14ac:dyDescent="0.25">
      <c r="B19" s="127" t="s">
        <v>34</v>
      </c>
      <c r="C19" s="125"/>
      <c r="D19" s="126"/>
      <c r="E19" s="158">
        <v>46996</v>
      </c>
      <c r="F19" s="341"/>
      <c r="G19" s="341"/>
      <c r="H19" s="341"/>
      <c r="I19" s="341"/>
      <c r="J19" s="342"/>
    </row>
    <row r="20" spans="2:10" ht="14.45" customHeight="1" x14ac:dyDescent="0.25">
      <c r="B20" s="127" t="s">
        <v>35</v>
      </c>
      <c r="C20" s="125"/>
      <c r="D20" s="126"/>
      <c r="E20" s="138" t="s">
        <v>36</v>
      </c>
      <c r="F20" s="339"/>
      <c r="G20" s="339"/>
      <c r="H20" s="339"/>
      <c r="I20" s="339"/>
      <c r="J20" s="340"/>
    </row>
    <row r="21" spans="2:10" ht="14.45" customHeight="1" x14ac:dyDescent="0.25">
      <c r="B21" s="127" t="s">
        <v>37</v>
      </c>
      <c r="C21" s="125"/>
      <c r="D21" s="126"/>
      <c r="E21" s="158">
        <v>47361</v>
      </c>
      <c r="F21" s="339"/>
      <c r="G21" s="339"/>
      <c r="H21" s="339"/>
      <c r="I21" s="339"/>
      <c r="J21" s="340"/>
    </row>
    <row r="22" spans="2:10" ht="17.45" customHeight="1" x14ac:dyDescent="0.25">
      <c r="B22" s="151" t="s">
        <v>38</v>
      </c>
      <c r="C22" s="137"/>
      <c r="D22" s="137"/>
      <c r="E22" s="137"/>
      <c r="F22" s="137"/>
      <c r="G22" s="137"/>
      <c r="H22" s="137"/>
      <c r="I22" s="137"/>
      <c r="J22" s="17"/>
    </row>
    <row r="23" spans="2:10" ht="15" customHeight="1" x14ac:dyDescent="0.25">
      <c r="B23" s="127" t="s">
        <v>39</v>
      </c>
      <c r="C23" s="125"/>
      <c r="D23" s="126"/>
      <c r="E23" s="157">
        <v>3297260</v>
      </c>
      <c r="F23" s="125"/>
      <c r="G23" s="125"/>
      <c r="H23" s="125"/>
      <c r="I23" s="125"/>
      <c r="J23" s="126"/>
    </row>
    <row r="24" spans="2:10" ht="28.5" customHeight="1" x14ac:dyDescent="0.25">
      <c r="B24" s="127" t="s">
        <v>40</v>
      </c>
      <c r="C24" s="125"/>
      <c r="D24" s="126"/>
      <c r="E24" s="343">
        <v>492643.1</v>
      </c>
      <c r="F24" s="344"/>
      <c r="G24" s="344"/>
      <c r="H24" s="344"/>
      <c r="I24" s="344"/>
      <c r="J24" s="345"/>
    </row>
    <row r="25" spans="2:10" ht="15" customHeight="1" x14ac:dyDescent="0.25">
      <c r="B25" s="127" t="s">
        <v>41</v>
      </c>
      <c r="C25" s="125"/>
      <c r="D25" s="126"/>
      <c r="E25" s="164">
        <f>'13. Co-Financing Table'!K12</f>
        <v>29220460</v>
      </c>
      <c r="F25" s="145"/>
      <c r="G25" s="145"/>
      <c r="H25" s="145"/>
      <c r="I25" s="145"/>
      <c r="J25" s="153"/>
    </row>
    <row r="26" spans="2:10" ht="31.5" customHeight="1" x14ac:dyDescent="0.25">
      <c r="B26" s="127" t="s">
        <v>42</v>
      </c>
      <c r="C26" s="125"/>
      <c r="D26" s="126"/>
      <c r="E26" s="164">
        <v>0</v>
      </c>
      <c r="F26" s="145"/>
      <c r="G26" s="145"/>
      <c r="H26" s="145"/>
      <c r="I26" s="145"/>
      <c r="J26" s="153"/>
    </row>
    <row r="27" spans="2:10" ht="17.45" customHeight="1" x14ac:dyDescent="0.25">
      <c r="B27" s="151" t="s">
        <v>43</v>
      </c>
      <c r="C27" s="137"/>
      <c r="D27" s="137"/>
      <c r="E27" s="137"/>
      <c r="F27" s="137"/>
      <c r="G27" s="137"/>
      <c r="H27" s="137"/>
      <c r="I27" s="137"/>
      <c r="J27" s="18"/>
    </row>
    <row r="28" spans="2:10" ht="27.6" customHeight="1" x14ac:dyDescent="0.25">
      <c r="B28" s="127" t="s">
        <v>44</v>
      </c>
      <c r="C28" s="125"/>
      <c r="D28" s="126"/>
      <c r="E28" s="158" t="s">
        <v>45</v>
      </c>
      <c r="F28" s="139"/>
      <c r="G28" s="139"/>
      <c r="H28" s="139"/>
      <c r="I28" s="139"/>
      <c r="J28" s="140"/>
    </row>
    <row r="29" spans="2:10" ht="17.45" customHeight="1" x14ac:dyDescent="0.25">
      <c r="B29" s="127" t="s">
        <v>46</v>
      </c>
      <c r="C29" s="125"/>
      <c r="D29" s="126"/>
      <c r="E29" s="158">
        <v>45977</v>
      </c>
      <c r="F29" s="339"/>
      <c r="G29" s="339"/>
      <c r="H29" s="339"/>
      <c r="I29" s="339"/>
      <c r="J29" s="340"/>
    </row>
    <row r="30" spans="2:10" ht="27.6" customHeight="1" x14ac:dyDescent="0.25">
      <c r="B30" s="127" t="s">
        <v>47</v>
      </c>
      <c r="C30" s="125"/>
      <c r="D30" s="126"/>
      <c r="E30" s="138" t="s">
        <v>36</v>
      </c>
      <c r="F30" s="339"/>
      <c r="G30" s="339"/>
      <c r="H30" s="339"/>
      <c r="I30" s="339"/>
      <c r="J30" s="340"/>
    </row>
    <row r="31" spans="2:10" ht="21" customHeight="1" x14ac:dyDescent="0.25">
      <c r="B31" s="127" t="s">
        <v>48</v>
      </c>
      <c r="C31" s="125"/>
      <c r="D31" s="126"/>
      <c r="E31" s="158">
        <v>46811</v>
      </c>
      <c r="F31" s="339"/>
      <c r="G31" s="339"/>
      <c r="H31" s="339"/>
      <c r="I31" s="339"/>
      <c r="J31" s="340"/>
    </row>
    <row r="32" spans="2:10" ht="20.100000000000001" customHeight="1" x14ac:dyDescent="0.25">
      <c r="B32" s="141" t="s">
        <v>49</v>
      </c>
      <c r="C32" s="137"/>
      <c r="D32" s="137"/>
      <c r="E32" s="137"/>
      <c r="F32" s="137"/>
      <c r="G32" s="137"/>
      <c r="H32" s="137"/>
      <c r="I32" s="137"/>
      <c r="J32" s="15"/>
    </row>
    <row r="33" spans="2:10" ht="27.6" customHeight="1" x14ac:dyDescent="0.25">
      <c r="B33" s="127" t="s">
        <v>50</v>
      </c>
      <c r="C33" s="125"/>
      <c r="D33" s="126"/>
      <c r="E33" s="152" t="str">
        <f ca="1">_xlfn.XLOOKUP(DevScore, NumRating, TxtRating, "Not Rated")</f>
        <v>Highly Unsatisfactory (HU)</v>
      </c>
      <c r="F33" s="145"/>
      <c r="G33" s="145"/>
      <c r="H33" s="145"/>
      <c r="I33" s="145"/>
      <c r="J33" s="153"/>
    </row>
    <row r="34" spans="2:10" ht="21" customHeight="1" x14ac:dyDescent="0.25">
      <c r="B34" s="127" t="s">
        <v>51</v>
      </c>
      <c r="C34" s="125"/>
      <c r="D34" s="126"/>
      <c r="E34" s="152" t="str">
        <f>_xlfn.XLOOKUP(ImpScore, NumRating, TxtRating, "Not Rated")</f>
        <v>Highly Unsatisfactory (HU)</v>
      </c>
      <c r="F34" s="145"/>
      <c r="G34" s="145"/>
      <c r="H34" s="145"/>
      <c r="I34" s="145"/>
      <c r="J34" s="153"/>
    </row>
    <row r="35" spans="2:10" ht="21" customHeight="1" x14ac:dyDescent="0.25">
      <c r="B35" s="127" t="s">
        <v>52</v>
      </c>
      <c r="C35" s="125"/>
      <c r="D35" s="126"/>
      <c r="E35" s="152" t="s">
        <v>53</v>
      </c>
      <c r="F35" s="145"/>
      <c r="G35" s="145"/>
      <c r="H35" s="145"/>
      <c r="I35" s="145"/>
      <c r="J35" s="153"/>
    </row>
    <row r="36" spans="2:10" ht="17.45" customHeight="1" x14ac:dyDescent="0.25">
      <c r="B36" s="141" t="s">
        <v>54</v>
      </c>
      <c r="C36" s="137"/>
      <c r="D36" s="137"/>
      <c r="E36" s="137"/>
      <c r="F36" s="137"/>
      <c r="G36" s="137"/>
      <c r="H36" s="137"/>
      <c r="I36" s="137"/>
      <c r="J36" s="12"/>
    </row>
    <row r="37" spans="2:10" ht="27.6" customHeight="1" x14ac:dyDescent="0.25">
      <c r="B37" s="127" t="s">
        <v>55</v>
      </c>
      <c r="C37" s="125"/>
      <c r="D37" s="126"/>
      <c r="E37" s="154" t="s">
        <v>618</v>
      </c>
      <c r="F37" s="125"/>
      <c r="G37" s="125"/>
      <c r="H37" s="125"/>
      <c r="I37" s="125"/>
      <c r="J37" s="126"/>
    </row>
    <row r="38" spans="2:10" ht="24.6" customHeight="1" x14ac:dyDescent="0.25">
      <c r="C38" s="37"/>
      <c r="D38" s="20"/>
      <c r="E38" s="20"/>
      <c r="F38" s="35"/>
      <c r="G38" s="35"/>
      <c r="H38" s="35"/>
      <c r="I38" s="35"/>
      <c r="J38" s="35"/>
    </row>
    <row r="39" spans="2:10" ht="24.6" customHeight="1" x14ac:dyDescent="0.25">
      <c r="C39" s="36"/>
      <c r="D39" s="36"/>
      <c r="E39" s="36"/>
      <c r="F39" s="36"/>
      <c r="G39" s="36"/>
      <c r="H39" s="36"/>
      <c r="I39" s="36"/>
      <c r="J39" s="36"/>
    </row>
    <row r="40" spans="2:10" ht="24.6" customHeight="1" x14ac:dyDescent="0.25">
      <c r="B40" s="168" t="s">
        <v>56</v>
      </c>
      <c r="C40" s="137"/>
      <c r="D40" s="137"/>
      <c r="E40" s="137"/>
      <c r="F40" s="137"/>
      <c r="G40" s="137"/>
      <c r="H40" s="137"/>
      <c r="I40" s="137"/>
      <c r="J40" s="137"/>
    </row>
    <row r="41" spans="2:10" ht="24.6" customHeight="1" x14ac:dyDescent="0.25">
      <c r="B41" s="137"/>
      <c r="C41" s="137"/>
      <c r="D41" s="137"/>
      <c r="E41" s="137"/>
      <c r="F41" s="137"/>
      <c r="G41" s="137"/>
      <c r="H41" s="137"/>
      <c r="I41" s="137"/>
      <c r="J41" s="137"/>
    </row>
    <row r="42" spans="2:10" ht="56.25" customHeight="1" x14ac:dyDescent="0.25">
      <c r="B42" s="137"/>
      <c r="C42" s="137"/>
      <c r="D42" s="137"/>
      <c r="E42" s="137"/>
      <c r="F42" s="137"/>
      <c r="G42" s="137"/>
      <c r="H42" s="137"/>
      <c r="I42" s="137"/>
      <c r="J42" s="137"/>
    </row>
    <row r="43" spans="2:10" ht="17.100000000000001" customHeight="1" x14ac:dyDescent="0.25">
      <c r="B43" s="13"/>
      <c r="C43" s="13"/>
      <c r="D43" s="13"/>
      <c r="E43" s="13"/>
      <c r="F43" s="13"/>
      <c r="G43" s="13"/>
      <c r="H43" s="13"/>
      <c r="I43" s="13"/>
      <c r="J43" s="13"/>
    </row>
    <row r="44" spans="2:10" ht="17.100000000000001" customHeight="1" x14ac:dyDescent="0.25">
      <c r="B44" s="13"/>
      <c r="C44" s="13"/>
      <c r="D44" s="13"/>
      <c r="E44" s="13"/>
      <c r="F44" s="13"/>
      <c r="G44" s="13"/>
      <c r="H44" s="13"/>
      <c r="I44" s="13"/>
      <c r="J44" s="13"/>
    </row>
    <row r="45" spans="2:10" ht="17.45" customHeight="1" x14ac:dyDescent="0.25">
      <c r="B45" s="141" t="s">
        <v>57</v>
      </c>
      <c r="C45" s="137"/>
      <c r="D45" s="137"/>
      <c r="E45" s="137"/>
      <c r="F45" s="137"/>
      <c r="G45" s="137"/>
      <c r="H45" s="137"/>
      <c r="I45" s="137"/>
      <c r="J45" s="12"/>
    </row>
    <row r="46" spans="2:10" ht="17.45" customHeight="1" x14ac:dyDescent="0.25">
      <c r="B46" s="149" t="s">
        <v>58</v>
      </c>
      <c r="C46" s="125"/>
      <c r="D46" s="126"/>
      <c r="E46" s="149" t="s">
        <v>59</v>
      </c>
      <c r="F46" s="125"/>
      <c r="G46" s="125"/>
      <c r="H46" s="126"/>
      <c r="I46" s="149" t="s">
        <v>60</v>
      </c>
      <c r="J46" s="126"/>
    </row>
    <row r="47" spans="2:10" ht="17.45" customHeight="1" x14ac:dyDescent="0.25">
      <c r="B47" s="146" t="s">
        <v>61</v>
      </c>
      <c r="C47" s="125"/>
      <c r="D47" s="126"/>
      <c r="E47" s="128" t="s">
        <v>62</v>
      </c>
      <c r="F47" s="125"/>
      <c r="G47" s="125"/>
      <c r="H47" s="126"/>
      <c r="I47" s="128" t="s">
        <v>63</v>
      </c>
      <c r="J47" s="125"/>
    </row>
    <row r="48" spans="2:10" ht="17.45" customHeight="1" x14ac:dyDescent="0.25">
      <c r="B48" s="146" t="s">
        <v>64</v>
      </c>
      <c r="C48" s="125"/>
      <c r="D48" s="126"/>
      <c r="E48" s="128" t="s">
        <v>65</v>
      </c>
      <c r="F48" s="125"/>
      <c r="G48" s="125"/>
      <c r="H48" s="126"/>
      <c r="I48" s="128" t="s">
        <v>66</v>
      </c>
      <c r="J48" s="125"/>
    </row>
    <row r="49" spans="2:10" ht="17.45" customHeight="1" x14ac:dyDescent="0.25">
      <c r="B49" s="146" t="s">
        <v>67</v>
      </c>
      <c r="C49" s="125"/>
      <c r="D49" s="126"/>
      <c r="E49" s="128" t="s">
        <v>68</v>
      </c>
      <c r="F49" s="125"/>
      <c r="G49" s="125"/>
      <c r="H49" s="126"/>
      <c r="I49" s="128" t="s">
        <v>69</v>
      </c>
      <c r="J49" s="125"/>
    </row>
    <row r="50" spans="2:10" ht="17.45" customHeight="1" x14ac:dyDescent="0.25">
      <c r="B50" s="146" t="s">
        <v>70</v>
      </c>
      <c r="C50" s="125"/>
      <c r="D50" s="126"/>
      <c r="E50" s="128" t="s">
        <v>71</v>
      </c>
      <c r="F50" s="125"/>
      <c r="G50" s="125"/>
      <c r="H50" s="126"/>
      <c r="I50" s="128" t="s">
        <v>72</v>
      </c>
      <c r="J50" s="125"/>
    </row>
    <row r="51" spans="2:10" ht="17.45" customHeight="1" x14ac:dyDescent="0.25">
      <c r="B51" s="146" t="s">
        <v>73</v>
      </c>
      <c r="C51" s="125"/>
      <c r="D51" s="126"/>
      <c r="E51" s="128" t="s">
        <v>74</v>
      </c>
      <c r="F51" s="125"/>
      <c r="G51" s="125"/>
      <c r="H51" s="126"/>
      <c r="I51" s="128" t="s">
        <v>75</v>
      </c>
      <c r="J51" s="125"/>
    </row>
    <row r="52" spans="2:10" ht="17.45" customHeight="1" x14ac:dyDescent="0.25">
      <c r="B52" s="14"/>
      <c r="C52" s="14"/>
      <c r="D52" s="14"/>
      <c r="E52" s="14"/>
      <c r="F52" s="14"/>
      <c r="G52" s="16"/>
      <c r="H52" s="16"/>
      <c r="I52" s="16"/>
      <c r="J52" s="16"/>
    </row>
    <row r="53" spans="2:10" ht="17.45" customHeight="1" x14ac:dyDescent="0.25">
      <c r="B53" s="14"/>
      <c r="C53" s="14"/>
      <c r="D53" s="14"/>
      <c r="E53" s="14"/>
      <c r="F53" s="14"/>
      <c r="G53" s="16"/>
      <c r="H53" s="16"/>
      <c r="I53" s="16"/>
      <c r="J53" s="16"/>
    </row>
    <row r="54" spans="2:10" ht="15.75" customHeight="1" x14ac:dyDescent="0.25">
      <c r="B54" s="155" t="s">
        <v>76</v>
      </c>
      <c r="C54" s="121"/>
      <c r="D54" s="121"/>
      <c r="E54" s="121"/>
      <c r="F54" s="121"/>
      <c r="G54" s="121"/>
      <c r="H54" s="121"/>
      <c r="I54" s="121"/>
      <c r="J54" s="121"/>
    </row>
    <row r="55" spans="2:10" ht="14.45" customHeight="1" x14ac:dyDescent="0.25">
      <c r="B55" s="24"/>
      <c r="C55" s="24"/>
      <c r="D55" s="24"/>
      <c r="E55" s="24"/>
      <c r="F55" s="24"/>
      <c r="G55" s="24"/>
      <c r="H55" s="24"/>
      <c r="I55" s="24"/>
      <c r="J55" s="24"/>
    </row>
    <row r="56" spans="2:10" ht="14.45" customHeight="1" x14ac:dyDescent="0.25">
      <c r="B56" s="160" t="s">
        <v>77</v>
      </c>
      <c r="C56" s="130"/>
      <c r="D56" s="130"/>
      <c r="E56" s="130"/>
      <c r="F56" s="130"/>
      <c r="G56" s="130"/>
      <c r="H56" s="130"/>
      <c r="I56" s="130"/>
      <c r="J56" s="131"/>
    </row>
    <row r="57" spans="2:10" ht="17.100000000000001" customHeight="1" x14ac:dyDescent="0.25">
      <c r="B57" s="132"/>
      <c r="C57" s="133"/>
      <c r="D57" s="133"/>
      <c r="E57" s="133"/>
      <c r="F57" s="133"/>
      <c r="G57" s="133"/>
      <c r="H57" s="133"/>
      <c r="I57" s="133"/>
      <c r="J57" s="134"/>
    </row>
    <row r="58" spans="2:10" ht="17.100000000000001" customHeight="1" x14ac:dyDescent="0.25">
      <c r="B58" s="144"/>
      <c r="C58" s="145"/>
      <c r="D58" s="145"/>
      <c r="E58" s="145"/>
      <c r="F58" s="145"/>
      <c r="G58" s="145"/>
      <c r="H58" s="145"/>
      <c r="I58" s="145"/>
      <c r="J58" s="145"/>
    </row>
    <row r="59" spans="2:10" ht="15" customHeight="1" x14ac:dyDescent="0.25">
      <c r="B59" s="159" t="s">
        <v>78</v>
      </c>
      <c r="C59" s="130"/>
      <c r="D59" s="131"/>
      <c r="E59" s="166" t="s">
        <v>79</v>
      </c>
      <c r="F59" s="159" t="s">
        <v>80</v>
      </c>
      <c r="G59" s="130"/>
      <c r="H59" s="130"/>
      <c r="I59" s="131"/>
      <c r="J59" s="159" t="s">
        <v>81</v>
      </c>
    </row>
    <row r="60" spans="2:10" ht="17.45" customHeight="1" x14ac:dyDescent="0.25">
      <c r="B60" s="132"/>
      <c r="C60" s="133"/>
      <c r="D60" s="134"/>
      <c r="E60" s="135"/>
      <c r="F60" s="132"/>
      <c r="G60" s="133"/>
      <c r="H60" s="133"/>
      <c r="I60" s="134"/>
      <c r="J60" s="135"/>
    </row>
    <row r="61" spans="2:10" ht="26.1" customHeight="1" x14ac:dyDescent="0.25">
      <c r="B61" s="150" t="s">
        <v>82</v>
      </c>
      <c r="C61" s="130"/>
      <c r="D61" s="131"/>
      <c r="E61" s="129" t="s">
        <v>83</v>
      </c>
      <c r="F61" s="129"/>
      <c r="G61" s="130"/>
      <c r="H61" s="130"/>
      <c r="I61" s="131"/>
      <c r="J61" s="161" t="s">
        <v>84</v>
      </c>
    </row>
    <row r="62" spans="2:10" ht="60.75" customHeight="1" x14ac:dyDescent="0.25">
      <c r="B62" s="132"/>
      <c r="C62" s="133"/>
      <c r="D62" s="134"/>
      <c r="E62" s="135"/>
      <c r="F62" s="132"/>
      <c r="G62" s="133"/>
      <c r="H62" s="133"/>
      <c r="I62" s="134"/>
      <c r="J62" s="162"/>
    </row>
    <row r="63" spans="2:10" ht="17.100000000000001" customHeight="1" x14ac:dyDescent="0.25">
      <c r="B63" s="150" t="s">
        <v>85</v>
      </c>
      <c r="C63" s="130"/>
      <c r="D63" s="131"/>
      <c r="E63" s="129" t="s">
        <v>83</v>
      </c>
      <c r="F63" s="129"/>
      <c r="G63" s="130"/>
      <c r="H63" s="130"/>
      <c r="I63" s="131"/>
      <c r="J63" s="162"/>
    </row>
    <row r="64" spans="2:10" ht="53.25" customHeight="1" x14ac:dyDescent="0.25">
      <c r="B64" s="132"/>
      <c r="C64" s="133"/>
      <c r="D64" s="134"/>
      <c r="E64" s="135"/>
      <c r="F64" s="132"/>
      <c r="G64" s="133"/>
      <c r="H64" s="133"/>
      <c r="I64" s="134"/>
      <c r="J64" s="162"/>
    </row>
    <row r="65" spans="2:10" ht="99.75" customHeight="1" x14ac:dyDescent="0.25">
      <c r="B65" s="150" t="s">
        <v>86</v>
      </c>
      <c r="C65" s="130"/>
      <c r="D65" s="131"/>
      <c r="E65" s="129" t="s">
        <v>83</v>
      </c>
      <c r="F65" s="129"/>
      <c r="G65" s="130"/>
      <c r="H65" s="130"/>
      <c r="I65" s="131"/>
      <c r="J65" s="162"/>
    </row>
    <row r="66" spans="2:10" ht="0.75" customHeight="1" x14ac:dyDescent="0.25">
      <c r="B66" s="132"/>
      <c r="C66" s="133"/>
      <c r="D66" s="134"/>
      <c r="E66" s="135"/>
      <c r="F66" s="132"/>
      <c r="G66" s="133"/>
      <c r="H66" s="133"/>
      <c r="I66" s="134"/>
      <c r="J66" s="163"/>
    </row>
    <row r="67" spans="2:10" ht="17.100000000000001" customHeight="1" x14ac:dyDescent="0.25">
      <c r="B67" s="129"/>
      <c r="C67" s="130"/>
      <c r="D67" s="131"/>
      <c r="E67" s="129"/>
      <c r="F67" s="129"/>
      <c r="G67" s="130"/>
      <c r="H67" s="130"/>
      <c r="I67" s="131"/>
      <c r="J67" s="129"/>
    </row>
    <row r="68" spans="2:10" ht="17.100000000000001" customHeight="1" x14ac:dyDescent="0.25">
      <c r="B68" s="132"/>
      <c r="C68" s="133"/>
      <c r="D68" s="134"/>
      <c r="E68" s="135"/>
      <c r="F68" s="132"/>
      <c r="G68" s="133"/>
      <c r="H68" s="133"/>
      <c r="I68" s="134"/>
      <c r="J68" s="135"/>
    </row>
    <row r="69" spans="2:10" ht="17.100000000000001" customHeight="1" x14ac:dyDescent="0.25">
      <c r="B69" s="129"/>
      <c r="C69" s="130"/>
      <c r="D69" s="131"/>
      <c r="E69" s="129"/>
      <c r="F69" s="142"/>
      <c r="G69" s="130"/>
      <c r="H69" s="130"/>
      <c r="I69" s="131"/>
      <c r="J69" s="129"/>
    </row>
    <row r="70" spans="2:10" ht="17.100000000000001" customHeight="1" x14ac:dyDescent="0.25">
      <c r="B70" s="132"/>
      <c r="C70" s="133"/>
      <c r="D70" s="134"/>
      <c r="E70" s="135"/>
      <c r="F70" s="132"/>
      <c r="G70" s="133"/>
      <c r="H70" s="133"/>
      <c r="I70" s="134"/>
      <c r="J70" s="135"/>
    </row>
    <row r="71" spans="2:10" ht="17.100000000000001" customHeight="1" x14ac:dyDescent="0.25">
      <c r="B71" s="129"/>
      <c r="C71" s="130"/>
      <c r="D71" s="131"/>
      <c r="E71" s="129"/>
      <c r="F71" s="129"/>
      <c r="G71" s="130"/>
      <c r="H71" s="130"/>
      <c r="I71" s="131"/>
      <c r="J71" s="129"/>
    </row>
    <row r="72" spans="2:10" ht="17.100000000000001" customHeight="1" x14ac:dyDescent="0.25">
      <c r="B72" s="132"/>
      <c r="C72" s="133"/>
      <c r="D72" s="134"/>
      <c r="E72" s="135"/>
      <c r="F72" s="132"/>
      <c r="G72" s="133"/>
      <c r="H72" s="133"/>
      <c r="I72" s="134"/>
      <c r="J72" s="135"/>
    </row>
    <row r="73" spans="2:10" ht="17.100000000000001" customHeight="1" x14ac:dyDescent="0.25">
      <c r="B73" s="129"/>
      <c r="C73" s="130"/>
      <c r="D73" s="131"/>
      <c r="E73" s="129"/>
      <c r="F73" s="129"/>
      <c r="G73" s="130"/>
      <c r="H73" s="130"/>
      <c r="I73" s="131"/>
      <c r="J73" s="129"/>
    </row>
    <row r="74" spans="2:10" ht="17.100000000000001" customHeight="1" x14ac:dyDescent="0.25">
      <c r="B74" s="132"/>
      <c r="C74" s="133"/>
      <c r="D74" s="134"/>
      <c r="E74" s="135"/>
      <c r="F74" s="132"/>
      <c r="G74" s="133"/>
      <c r="H74" s="133"/>
      <c r="I74" s="134"/>
      <c r="J74" s="135"/>
    </row>
    <row r="75" spans="2:10" x14ac:dyDescent="0.25">
      <c r="B75" s="15"/>
      <c r="C75" s="15"/>
      <c r="D75" s="15"/>
      <c r="E75" s="15"/>
      <c r="F75" s="15"/>
      <c r="G75" s="15"/>
      <c r="H75" s="15"/>
      <c r="I75" s="15"/>
      <c r="J75" s="15"/>
    </row>
    <row r="76" spans="2:10" x14ac:dyDescent="0.25">
      <c r="B76" s="15"/>
      <c r="C76" s="15"/>
      <c r="D76" s="15"/>
      <c r="E76" s="15"/>
      <c r="F76" s="15"/>
      <c r="G76" s="15"/>
      <c r="H76" s="15"/>
      <c r="I76" s="15"/>
      <c r="J76" s="15"/>
    </row>
    <row r="77" spans="2:10" x14ac:dyDescent="0.25">
      <c r="B77" s="15"/>
      <c r="C77" s="15"/>
      <c r="D77" s="15"/>
      <c r="E77" s="15"/>
      <c r="F77" s="15"/>
      <c r="G77" s="15"/>
      <c r="H77" s="15"/>
      <c r="I77" s="15"/>
      <c r="J77" s="15"/>
    </row>
    <row r="78" spans="2:10" x14ac:dyDescent="0.25">
      <c r="B78" s="15"/>
      <c r="C78" s="15"/>
      <c r="D78" s="15"/>
      <c r="E78" s="15"/>
      <c r="F78" s="15"/>
      <c r="G78" s="15"/>
      <c r="H78" s="15"/>
      <c r="I78" s="15"/>
      <c r="J78" s="15"/>
    </row>
    <row r="79" spans="2:10" x14ac:dyDescent="0.25">
      <c r="B79" s="15"/>
      <c r="C79" s="15"/>
      <c r="D79" s="15"/>
      <c r="E79" s="15"/>
      <c r="F79" s="15"/>
      <c r="G79" s="15"/>
      <c r="H79" s="15"/>
      <c r="I79" s="15"/>
      <c r="J79" s="15"/>
    </row>
    <row r="80" spans="2:10" x14ac:dyDescent="0.25">
      <c r="B80" s="15"/>
      <c r="C80" s="15"/>
      <c r="D80" s="15"/>
      <c r="E80" s="15"/>
      <c r="F80" s="15"/>
      <c r="G80" s="15"/>
      <c r="H80" s="15"/>
      <c r="I80" s="15"/>
      <c r="J80" s="15"/>
    </row>
    <row r="81" spans="2:10" x14ac:dyDescent="0.25">
      <c r="B81" s="15"/>
      <c r="C81" s="15"/>
      <c r="D81" s="15"/>
      <c r="E81" s="15"/>
      <c r="F81" s="15"/>
      <c r="G81" s="15"/>
      <c r="H81" s="15"/>
      <c r="I81" s="15"/>
      <c r="J81" s="15"/>
    </row>
    <row r="82" spans="2:10" x14ac:dyDescent="0.25">
      <c r="B82" s="15"/>
      <c r="C82" s="15"/>
      <c r="D82" s="15"/>
      <c r="E82" s="15"/>
      <c r="F82" s="15"/>
      <c r="G82" s="15"/>
      <c r="H82" s="15"/>
      <c r="I82" s="15"/>
      <c r="J82" s="15"/>
    </row>
    <row r="83" spans="2:10" x14ac:dyDescent="0.25">
      <c r="B83" s="15"/>
      <c r="C83" s="15"/>
      <c r="D83" s="15"/>
      <c r="E83" s="15"/>
      <c r="F83" s="15"/>
      <c r="G83" s="15"/>
      <c r="H83" s="15"/>
      <c r="I83" s="15"/>
      <c r="J83" s="15"/>
    </row>
    <row r="84" spans="2:10" x14ac:dyDescent="0.25">
      <c r="B84" s="15"/>
      <c r="C84" s="15"/>
      <c r="D84" s="15"/>
      <c r="E84" s="15"/>
      <c r="F84" s="15"/>
      <c r="G84" s="15"/>
      <c r="H84" s="15"/>
      <c r="I84" s="15"/>
      <c r="J84" s="15"/>
    </row>
  </sheetData>
  <sheetProtection sheet="1" objects="1" scenarios="1" formatColumns="0" formatRows="0"/>
  <mergeCells count="118">
    <mergeCell ref="E5:J5"/>
    <mergeCell ref="E46:H46"/>
    <mergeCell ref="I50:J50"/>
    <mergeCell ref="B12:D12"/>
    <mergeCell ref="E20:J20"/>
    <mergeCell ref="B32:I32"/>
    <mergeCell ref="E29:J29"/>
    <mergeCell ref="I49:J49"/>
    <mergeCell ref="E31:J31"/>
    <mergeCell ref="B29:D29"/>
    <mergeCell ref="E6:J6"/>
    <mergeCell ref="E15:J15"/>
    <mergeCell ref="E26:J26"/>
    <mergeCell ref="B40:J42"/>
    <mergeCell ref="B15:D15"/>
    <mergeCell ref="B24:D24"/>
    <mergeCell ref="E7:J7"/>
    <mergeCell ref="B33:D33"/>
    <mergeCell ref="E16:J16"/>
    <mergeCell ref="B7:D7"/>
    <mergeCell ref="I48:J48"/>
    <mergeCell ref="B16:D16"/>
    <mergeCell ref="E33:J33"/>
    <mergeCell ref="B49:D49"/>
    <mergeCell ref="B71:D72"/>
    <mergeCell ref="B51:D51"/>
    <mergeCell ref="E25:J25"/>
    <mergeCell ref="B11:D11"/>
    <mergeCell ref="E9:J9"/>
    <mergeCell ref="B13:J13"/>
    <mergeCell ref="E11:J11"/>
    <mergeCell ref="B37:D37"/>
    <mergeCell ref="B59:D60"/>
    <mergeCell ref="E47:H47"/>
    <mergeCell ref="E65:E66"/>
    <mergeCell ref="B30:D30"/>
    <mergeCell ref="B61:D62"/>
    <mergeCell ref="B27:I27"/>
    <mergeCell ref="E59:E60"/>
    <mergeCell ref="I47:J47"/>
    <mergeCell ref="E50:H50"/>
    <mergeCell ref="E17:J17"/>
    <mergeCell ref="B18:D18"/>
    <mergeCell ref="B65:D66"/>
    <mergeCell ref="E35:J35"/>
    <mergeCell ref="F63:I64"/>
    <mergeCell ref="B73:D74"/>
    <mergeCell ref="B35:D35"/>
    <mergeCell ref="B50:D50"/>
    <mergeCell ref="E18:J18"/>
    <mergeCell ref="B25:D25"/>
    <mergeCell ref="I51:J51"/>
    <mergeCell ref="E71:E72"/>
    <mergeCell ref="J67:J68"/>
    <mergeCell ref="F59:I60"/>
    <mergeCell ref="B56:J57"/>
    <mergeCell ref="E61:E62"/>
    <mergeCell ref="F71:I72"/>
    <mergeCell ref="F73:I74"/>
    <mergeCell ref="E19:J19"/>
    <mergeCell ref="E28:J28"/>
    <mergeCell ref="E73:E74"/>
    <mergeCell ref="J69:J70"/>
    <mergeCell ref="J59:J60"/>
    <mergeCell ref="E63:E64"/>
    <mergeCell ref="E30:J30"/>
    <mergeCell ref="B34:D34"/>
    <mergeCell ref="B28:D28"/>
    <mergeCell ref="J61:J66"/>
    <mergeCell ref="B26:D26"/>
    <mergeCell ref="B2:J2"/>
    <mergeCell ref="E10:J10"/>
    <mergeCell ref="I46:J46"/>
    <mergeCell ref="B63:D64"/>
    <mergeCell ref="B8:D8"/>
    <mergeCell ref="F65:I66"/>
    <mergeCell ref="B17:D17"/>
    <mergeCell ref="B22:I22"/>
    <mergeCell ref="E34:J34"/>
    <mergeCell ref="B10:D10"/>
    <mergeCell ref="B19:D19"/>
    <mergeCell ref="B9:D9"/>
    <mergeCell ref="E48:H48"/>
    <mergeCell ref="B5:D5"/>
    <mergeCell ref="E37:J37"/>
    <mergeCell ref="E12:J12"/>
    <mergeCell ref="E21:J21"/>
    <mergeCell ref="B47:D47"/>
    <mergeCell ref="B54:J54"/>
    <mergeCell ref="B31:D31"/>
    <mergeCell ref="B46:D46"/>
    <mergeCell ref="E14:J14"/>
    <mergeCell ref="E23:J23"/>
    <mergeCell ref="B21:D21"/>
    <mergeCell ref="B6:D6"/>
    <mergeCell ref="B20:D20"/>
    <mergeCell ref="B4:D4"/>
    <mergeCell ref="E51:H51"/>
    <mergeCell ref="F61:I62"/>
    <mergeCell ref="J71:J72"/>
    <mergeCell ref="B3:J3"/>
    <mergeCell ref="E24:J24"/>
    <mergeCell ref="J73:J74"/>
    <mergeCell ref="E8:J8"/>
    <mergeCell ref="B36:I36"/>
    <mergeCell ref="B45:I45"/>
    <mergeCell ref="E49:H49"/>
    <mergeCell ref="B67:D68"/>
    <mergeCell ref="B69:D70"/>
    <mergeCell ref="F67:I68"/>
    <mergeCell ref="F69:I70"/>
    <mergeCell ref="E4:J4"/>
    <mergeCell ref="B58:J58"/>
    <mergeCell ref="B48:D48"/>
    <mergeCell ref="E67:E68"/>
    <mergeCell ref="B14:D14"/>
    <mergeCell ref="B23:D23"/>
    <mergeCell ref="E69:E70"/>
  </mergeCells>
  <dataValidations count="4">
    <dataValidation type="list" allowBlank="1" showInputMessage="1" showErrorMessage="1" prompt="Select implementation status" sqref="E37" xr:uid="{00000000-0002-0000-0100-000000000000}">
      <formula1>"Less than 1 year Implementation, 1st PIR, 2nd PIR, 3rd PIR, 4th PIR, 5th PIR, 6th PIR, 7th PIR, 8th PIR, 9th PIR, 10th PIR, 11th PIR, 12th PIR, 13th PIR, 14th PIR, 15th PIR, Final PIR"</formula1>
    </dataValidation>
    <dataValidation type="list" allowBlank="1" showInputMessage="1" showErrorMessage="1" prompt="Select Region" sqref="E4" xr:uid="{00000000-0002-0000-0100-000001000000}">
      <formula1>"Global, Inter-regional, Africa (RAF), Asia and the Pacific (RAP), Europe and Central Asia (REU), Latin America and the Caribbean (RLC), Near East and North Africa (RNE)"</formula1>
    </dataValidation>
    <dataValidation type="date" allowBlank="1" showInputMessage="1" showErrorMessage="1" sqref="E16:J16" xr:uid="{00000000-0002-0000-0100-000002000000}">
      <formula1>42005</formula1>
      <formula2>49310</formula2>
    </dataValidation>
    <dataValidation type="list" allowBlank="1" showInputMessage="1" showErrorMessage="1" prompt="Select Yes or No" sqref="E61:E74" xr:uid="{00000000-0002-0000-0100-000003000000}">
      <formula1>"Yes, No"</formula1>
    </dataValidation>
  </dataValidations>
  <pageMargins left="0.25" right="0.25" top="0.75" bottom="0.75" header="0.3" footer="0.3"/>
  <pageSetup paperSize="5" scale="91" pageOrder="overThenDown"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tabColor theme="3" tint="0.749992370372631"/>
  </sheetPr>
  <dimension ref="A1:A32"/>
  <sheetViews>
    <sheetView showGridLines="0" topLeftCell="A8" zoomScaleNormal="100" zoomScaleSheetLayoutView="140" workbookViewId="0">
      <selection activeCell="E14" sqref="E14"/>
    </sheetView>
  </sheetViews>
  <sheetFormatPr defaultColWidth="8.85546875" defaultRowHeight="15" x14ac:dyDescent="0.25"/>
  <cols>
    <col min="1" max="1" width="104.140625" customWidth="1"/>
  </cols>
  <sheetData>
    <row r="1" spans="1:1" x14ac:dyDescent="0.25">
      <c r="A1" s="1"/>
    </row>
    <row r="2" spans="1:1" x14ac:dyDescent="0.25">
      <c r="A2" s="40" t="s">
        <v>608</v>
      </c>
    </row>
    <row r="3" spans="1:1" x14ac:dyDescent="0.25">
      <c r="A3" s="29"/>
    </row>
    <row r="4" spans="1:1" ht="84" customHeight="1" x14ac:dyDescent="0.25">
      <c r="A4" s="41" t="s">
        <v>609</v>
      </c>
    </row>
    <row r="5" spans="1:1" x14ac:dyDescent="0.25">
      <c r="A5" s="42" t="s">
        <v>610</v>
      </c>
    </row>
    <row r="6" spans="1:1" x14ac:dyDescent="0.25">
      <c r="A6" s="39" t="s">
        <v>611</v>
      </c>
    </row>
    <row r="7" spans="1:1" ht="15" customHeight="1" x14ac:dyDescent="0.25">
      <c r="A7" s="39" t="s">
        <v>612</v>
      </c>
    </row>
    <row r="8" spans="1:1" ht="15.75" customHeight="1" x14ac:dyDescent="0.25">
      <c r="A8" s="39" t="s">
        <v>613</v>
      </c>
    </row>
    <row r="9" spans="1:1" x14ac:dyDescent="0.25">
      <c r="A9" s="39" t="s">
        <v>614</v>
      </c>
    </row>
    <row r="10" spans="1:1" x14ac:dyDescent="0.25">
      <c r="A10" s="7"/>
    </row>
    <row r="11" spans="1:1" x14ac:dyDescent="0.25">
      <c r="A11" s="7"/>
    </row>
    <row r="12" spans="1:1" x14ac:dyDescent="0.25">
      <c r="A12" s="7"/>
    </row>
    <row r="13" spans="1:1" x14ac:dyDescent="0.25">
      <c r="A13" s="7"/>
    </row>
    <row r="14" spans="1:1" x14ac:dyDescent="0.25">
      <c r="A14" s="1"/>
    </row>
    <row r="15" spans="1:1" x14ac:dyDescent="0.25">
      <c r="A15" s="1"/>
    </row>
    <row r="16" spans="1:1" x14ac:dyDescent="0.25">
      <c r="A16" s="1"/>
    </row>
    <row r="17" spans="1:1" x14ac:dyDescent="0.25">
      <c r="A17" s="1"/>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row r="24" spans="1:1" ht="16.5" customHeight="1" x14ac:dyDescent="0.25">
      <c r="A24" s="247" t="s">
        <v>615</v>
      </c>
    </row>
    <row r="25" spans="1:1" x14ac:dyDescent="0.25">
      <c r="A25" s="121"/>
    </row>
    <row r="26" spans="1:1" x14ac:dyDescent="0.25">
      <c r="A26" s="121"/>
    </row>
    <row r="27" spans="1:1" x14ac:dyDescent="0.25">
      <c r="A27" s="121"/>
    </row>
    <row r="28" spans="1:1" x14ac:dyDescent="0.25">
      <c r="A28" s="121"/>
    </row>
    <row r="29" spans="1:1" x14ac:dyDescent="0.25">
      <c r="A29" s="121"/>
    </row>
    <row r="30" spans="1:1" x14ac:dyDescent="0.25">
      <c r="A30" s="121"/>
    </row>
    <row r="31" spans="1:1" x14ac:dyDescent="0.25">
      <c r="A31" s="121"/>
    </row>
    <row r="32" spans="1:1" x14ac:dyDescent="0.25">
      <c r="A32" s="1"/>
    </row>
  </sheetData>
  <sheetProtection sheet="1" objects="1" scenarios="1" formatColumns="0" formatRows="0"/>
  <mergeCells count="1">
    <mergeCell ref="A24:A31"/>
  </mergeCells>
  <hyperlinks>
    <hyperlink ref="A6" r:id="rId1" xr:uid="{00000000-0004-0000-1500-000000000000}"/>
    <hyperlink ref="A7" r:id="rId2" xr:uid="{00000000-0004-0000-1500-000001000000}"/>
    <hyperlink ref="A8" r:id="rId3" xr:uid="{00000000-0004-0000-1500-000002000000}"/>
    <hyperlink ref="A9" r:id="rId4" xr:uid="{00000000-0004-0000-1500-000003000000}"/>
  </hyperlinks>
  <pageMargins left="0.25" right="0.25" top="0.75" bottom="0.75" header="0.3" footer="0.3"/>
  <pageSetup paperSize="5"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4">
    <tabColor theme="3" tint="0.499984740745262"/>
  </sheetPr>
  <dimension ref="A1:I22"/>
  <sheetViews>
    <sheetView topLeftCell="A2" workbookViewId="0">
      <selection activeCell="E57" sqref="E57"/>
    </sheetView>
  </sheetViews>
  <sheetFormatPr defaultColWidth="8.85546875" defaultRowHeight="15" x14ac:dyDescent="0.25"/>
  <cols>
    <col min="1" max="1" width="32.42578125" customWidth="1"/>
    <col min="2" max="2" width="13.42578125" customWidth="1"/>
    <col min="4" max="4" width="10" customWidth="1"/>
    <col min="5" max="5" width="14.140625" customWidth="1"/>
    <col min="6" max="6" width="15" customWidth="1"/>
    <col min="7" max="7" width="14.42578125" customWidth="1"/>
    <col min="8" max="8" width="12.140625" customWidth="1"/>
    <col min="9" max="9" width="11.140625" customWidth="1"/>
  </cols>
  <sheetData>
    <row r="1" spans="1:9" ht="30" customHeight="1" x14ac:dyDescent="0.25">
      <c r="A1" s="73" t="s">
        <v>87</v>
      </c>
      <c r="B1" s="74" t="s">
        <v>88</v>
      </c>
    </row>
    <row r="2" spans="1:9" ht="23.25" customHeight="1" x14ac:dyDescent="0.25">
      <c r="A2" s="53" t="s">
        <v>89</v>
      </c>
      <c r="B2" s="55">
        <v>1</v>
      </c>
    </row>
    <row r="3" spans="1:9" ht="19.5" customHeight="1" x14ac:dyDescent="0.25">
      <c r="A3" s="53" t="s">
        <v>90</v>
      </c>
      <c r="B3" s="55">
        <v>2</v>
      </c>
    </row>
    <row r="4" spans="1:9" ht="17.25" customHeight="1" x14ac:dyDescent="0.25">
      <c r="A4" s="53" t="s">
        <v>91</v>
      </c>
      <c r="B4" s="55">
        <v>3</v>
      </c>
    </row>
    <row r="5" spans="1:9" ht="18" customHeight="1" x14ac:dyDescent="0.25">
      <c r="A5" s="53" t="s">
        <v>92</v>
      </c>
      <c r="B5" s="55">
        <v>4</v>
      </c>
    </row>
    <row r="6" spans="1:9" ht="19.5" customHeight="1" x14ac:dyDescent="0.25">
      <c r="A6" s="53" t="s">
        <v>93</v>
      </c>
      <c r="B6" s="55">
        <v>5</v>
      </c>
    </row>
    <row r="7" spans="1:9" ht="18" customHeight="1" x14ac:dyDescent="0.25">
      <c r="A7" s="53" t="s">
        <v>94</v>
      </c>
      <c r="B7" s="55">
        <v>6</v>
      </c>
    </row>
    <row r="8" spans="1:9" ht="18" customHeight="1" x14ac:dyDescent="0.25">
      <c r="A8" s="53" t="s">
        <v>95</v>
      </c>
      <c r="B8" s="55">
        <v>0</v>
      </c>
    </row>
    <row r="9" spans="1:9" ht="18.75" customHeight="1" thickBot="1" x14ac:dyDescent="0.3">
      <c r="A9" s="54" t="s">
        <v>96</v>
      </c>
      <c r="B9" s="56">
        <v>0</v>
      </c>
    </row>
    <row r="10" spans="1:9" ht="18.75" customHeight="1" x14ac:dyDescent="0.25">
      <c r="A10" s="38"/>
      <c r="B10" s="38"/>
    </row>
    <row r="11" spans="1:9" ht="18.75" customHeight="1" thickBot="1" x14ac:dyDescent="0.3">
      <c r="A11" s="38"/>
      <c r="B11" s="38"/>
    </row>
    <row r="12" spans="1:9" x14ac:dyDescent="0.25">
      <c r="D12" s="75" t="s">
        <v>97</v>
      </c>
      <c r="E12" s="69"/>
      <c r="F12" s="69"/>
      <c r="G12" s="69"/>
      <c r="H12" s="69"/>
      <c r="I12" s="70"/>
    </row>
    <row r="13" spans="1:9" x14ac:dyDescent="0.25">
      <c r="D13" s="57" t="s">
        <v>98</v>
      </c>
      <c r="E13" s="71" t="s">
        <v>99</v>
      </c>
      <c r="F13" s="71" t="s">
        <v>100</v>
      </c>
      <c r="G13" s="71" t="s">
        <v>101</v>
      </c>
      <c r="H13" s="71" t="s">
        <v>102</v>
      </c>
      <c r="I13" s="72" t="s">
        <v>103</v>
      </c>
    </row>
    <row r="14" spans="1:9" ht="15" customHeight="1" thickBot="1" x14ac:dyDescent="0.3">
      <c r="D14" s="58" t="s">
        <v>104</v>
      </c>
      <c r="E14" s="59">
        <v>20</v>
      </c>
      <c r="F14" s="59">
        <v>25</v>
      </c>
      <c r="G14" s="59">
        <v>25</v>
      </c>
      <c r="H14" s="59">
        <v>0</v>
      </c>
      <c r="I14" s="60">
        <v>30</v>
      </c>
    </row>
    <row r="15" spans="1:9" x14ac:dyDescent="0.25">
      <c r="D15" s="76" t="s">
        <v>105</v>
      </c>
      <c r="E15" s="61"/>
      <c r="F15" s="61"/>
      <c r="G15" s="61"/>
      <c r="H15" s="62"/>
    </row>
    <row r="16" spans="1:9" ht="20.25" customHeight="1" x14ac:dyDescent="0.25">
      <c r="D16" s="63" t="s">
        <v>98</v>
      </c>
      <c r="E16" s="67" t="s">
        <v>99</v>
      </c>
      <c r="F16" s="67" t="s">
        <v>101</v>
      </c>
      <c r="G16" s="67" t="s">
        <v>102</v>
      </c>
      <c r="H16" s="68" t="s">
        <v>103</v>
      </c>
    </row>
    <row r="17" spans="1:8" ht="15" customHeight="1" thickBot="1" x14ac:dyDescent="0.3">
      <c r="D17" s="64" t="s">
        <v>104</v>
      </c>
      <c r="E17" s="65">
        <v>25</v>
      </c>
      <c r="F17" s="65">
        <v>35</v>
      </c>
      <c r="G17" s="65">
        <v>0</v>
      </c>
      <c r="H17" s="66">
        <v>40</v>
      </c>
    </row>
    <row r="18" spans="1:8" ht="15" customHeight="1" thickBot="1" x14ac:dyDescent="0.3"/>
    <row r="19" spans="1:8" ht="15" customHeight="1" thickBot="1" x14ac:dyDescent="0.3">
      <c r="A19" s="77" t="s">
        <v>106</v>
      </c>
      <c r="B19" s="78"/>
      <c r="C19" s="78"/>
      <c r="D19" s="78"/>
      <c r="E19" s="79"/>
    </row>
    <row r="20" spans="1:8" ht="15" customHeight="1" thickBot="1" x14ac:dyDescent="0.3">
      <c r="A20" s="80" t="s">
        <v>107</v>
      </c>
      <c r="B20" s="81"/>
      <c r="C20" s="81"/>
      <c r="D20" s="82" cm="1">
        <f t="array" aca="1" ref="D20" ca="1">_xlfn.LET(_xlpm.hdrRow,MATCH("*Development*Objective*rating*",'2. Progress towards outcomes'!$C:$C,0),_xlpm.rRow,_xlpm.hdrRow+1,_xlpm.ratings,INDEX('2. Progress towards outcomes'!$D:$H,_xlpm.rRow,0),_xlpm.scores,_xlfn.XLOOKUP(_xlpm.ratings,TxtRating,NumRating,0),ROUND(SUMPRODUCT(_xlpm.scores,Weights)/SUM(Weights),0))</f>
        <v>1</v>
      </c>
      <c r="E20" s="83"/>
    </row>
    <row r="21" spans="1:8" ht="15" customHeight="1" thickBot="1" x14ac:dyDescent="0.3">
      <c r="A21" s="80"/>
      <c r="B21" s="81"/>
      <c r="C21" s="81"/>
      <c r="D21" s="84" cm="1">
        <f t="array" ref="D21">ROUND(
  SUMPRODUCT(
      _xlfn.XLOOKUP(
        CHOOSE({1,2,3,4},
          '3. Implementation Progress'!D90,
          '3. Implementation Progress'!F90,
          '3. Implementation Progress'!H90,
          '3. Implementation Progress'!J90
        ),
        TxtRating, NumRating, 0
      ),
      Weights2
  ) / SUM(Weights2),   0)</f>
        <v>1</v>
      </c>
      <c r="E21" s="83"/>
    </row>
    <row r="22" spans="1:8" ht="15" customHeight="1" thickBot="1" x14ac:dyDescent="0.3">
      <c r="A22" s="85"/>
      <c r="B22" s="86"/>
      <c r="C22" s="86"/>
      <c r="D22" s="86"/>
      <c r="E22" s="8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tabColor theme="3" tint="0.499984740745262"/>
  </sheetPr>
  <dimension ref="A1:A250"/>
  <sheetViews>
    <sheetView showGridLines="0" topLeftCell="A221" workbookViewId="0">
      <selection activeCell="A2" sqref="A2:A250"/>
    </sheetView>
  </sheetViews>
  <sheetFormatPr defaultColWidth="8.85546875" defaultRowHeight="15" x14ac:dyDescent="0.25"/>
  <cols>
    <col min="1" max="1" width="25.42578125" customWidth="1"/>
  </cols>
  <sheetData>
    <row r="1" spans="1:1" ht="15" customHeight="1" thickBot="1" x14ac:dyDescent="0.3">
      <c r="A1" s="3" t="s">
        <v>108</v>
      </c>
    </row>
    <row r="2" spans="1:1" ht="15" customHeight="1" thickBot="1" x14ac:dyDescent="0.3">
      <c r="A2" s="4" t="s">
        <v>109</v>
      </c>
    </row>
    <row r="3" spans="1:1" ht="15" customHeight="1" thickBot="1" x14ac:dyDescent="0.3">
      <c r="A3" s="5" t="s">
        <v>110</v>
      </c>
    </row>
    <row r="4" spans="1:1" ht="15" customHeight="1" thickBot="1" x14ac:dyDescent="0.3">
      <c r="A4" s="4" t="s">
        <v>111</v>
      </c>
    </row>
    <row r="5" spans="1:1" ht="15" customHeight="1" thickBot="1" x14ac:dyDescent="0.3">
      <c r="A5" s="5" t="s">
        <v>14</v>
      </c>
    </row>
    <row r="6" spans="1:1" ht="15.75" customHeight="1" thickBot="1" x14ac:dyDescent="0.3">
      <c r="A6" s="4" t="s">
        <v>112</v>
      </c>
    </row>
    <row r="7" spans="1:1" ht="15" customHeight="1" thickBot="1" x14ac:dyDescent="0.3">
      <c r="A7" s="5" t="s">
        <v>113</v>
      </c>
    </row>
    <row r="8" spans="1:1" ht="15" customHeight="1" thickBot="1" x14ac:dyDescent="0.3">
      <c r="A8" s="4" t="s">
        <v>114</v>
      </c>
    </row>
    <row r="9" spans="1:1" ht="15" customHeight="1" thickBot="1" x14ac:dyDescent="0.3">
      <c r="A9" s="5" t="s">
        <v>115</v>
      </c>
    </row>
    <row r="10" spans="1:1" ht="15" customHeight="1" thickBot="1" x14ac:dyDescent="0.3">
      <c r="A10" s="4" t="s">
        <v>116</v>
      </c>
    </row>
    <row r="11" spans="1:1" ht="18.75" customHeight="1" thickBot="1" x14ac:dyDescent="0.3">
      <c r="A11" s="5" t="s">
        <v>117</v>
      </c>
    </row>
    <row r="12" spans="1:1" ht="15" customHeight="1" thickBot="1" x14ac:dyDescent="0.3">
      <c r="A12" s="4" t="s">
        <v>118</v>
      </c>
    </row>
    <row r="13" spans="1:1" ht="15" customHeight="1" thickBot="1" x14ac:dyDescent="0.3">
      <c r="A13" s="5" t="s">
        <v>119</v>
      </c>
    </row>
    <row r="14" spans="1:1" ht="15" customHeight="1" thickBot="1" x14ac:dyDescent="0.3">
      <c r="A14" s="4" t="s">
        <v>120</v>
      </c>
    </row>
    <row r="15" spans="1:1" ht="15" customHeight="1" thickBot="1" x14ac:dyDescent="0.3">
      <c r="A15" s="5" t="s">
        <v>121</v>
      </c>
    </row>
    <row r="16" spans="1:1" ht="15" customHeight="1" thickBot="1" x14ac:dyDescent="0.3">
      <c r="A16" s="4" t="s">
        <v>122</v>
      </c>
    </row>
    <row r="17" spans="1:1" ht="15" customHeight="1" thickBot="1" x14ac:dyDescent="0.3">
      <c r="A17" s="5" t="s">
        <v>123</v>
      </c>
    </row>
    <row r="18" spans="1:1" ht="15" customHeight="1" thickBot="1" x14ac:dyDescent="0.3">
      <c r="A18" s="4" t="s">
        <v>124</v>
      </c>
    </row>
    <row r="19" spans="1:1" ht="15" customHeight="1" thickBot="1" x14ac:dyDescent="0.3">
      <c r="A19" s="5" t="s">
        <v>125</v>
      </c>
    </row>
    <row r="20" spans="1:1" ht="15" customHeight="1" thickBot="1" x14ac:dyDescent="0.3">
      <c r="A20" s="4" t="s">
        <v>126</v>
      </c>
    </row>
    <row r="21" spans="1:1" ht="15" customHeight="1" thickBot="1" x14ac:dyDescent="0.3">
      <c r="A21" s="5" t="s">
        <v>127</v>
      </c>
    </row>
    <row r="22" spans="1:1" ht="15" customHeight="1" thickBot="1" x14ac:dyDescent="0.3">
      <c r="A22" s="4" t="s">
        <v>128</v>
      </c>
    </row>
    <row r="23" spans="1:1" ht="15" customHeight="1" thickBot="1" x14ac:dyDescent="0.3">
      <c r="A23" s="5" t="s">
        <v>129</v>
      </c>
    </row>
    <row r="24" spans="1:1" ht="15" customHeight="1" thickBot="1" x14ac:dyDescent="0.3">
      <c r="A24" s="4" t="s">
        <v>130</v>
      </c>
    </row>
    <row r="25" spans="1:1" ht="15" customHeight="1" thickBot="1" x14ac:dyDescent="0.3">
      <c r="A25" s="5" t="s">
        <v>131</v>
      </c>
    </row>
    <row r="26" spans="1:1" ht="15" customHeight="1" thickBot="1" x14ac:dyDescent="0.3">
      <c r="A26" s="4" t="s">
        <v>132</v>
      </c>
    </row>
    <row r="27" spans="1:1" ht="15" customHeight="1" thickBot="1" x14ac:dyDescent="0.3">
      <c r="A27" s="5" t="s">
        <v>133</v>
      </c>
    </row>
    <row r="28" spans="1:1" ht="15" customHeight="1" thickBot="1" x14ac:dyDescent="0.3">
      <c r="A28" s="4" t="s">
        <v>134</v>
      </c>
    </row>
    <row r="29" spans="1:1" ht="24.6" customHeight="1" thickBot="1" x14ac:dyDescent="0.3">
      <c r="A29" s="5" t="s">
        <v>135</v>
      </c>
    </row>
    <row r="30" spans="1:1" ht="18.75" customHeight="1" thickBot="1" x14ac:dyDescent="0.3">
      <c r="A30" s="4" t="s">
        <v>136</v>
      </c>
    </row>
    <row r="31" spans="1:1" ht="15" customHeight="1" thickBot="1" x14ac:dyDescent="0.3">
      <c r="A31" s="5" t="s">
        <v>137</v>
      </c>
    </row>
    <row r="32" spans="1:1" ht="15" customHeight="1" thickBot="1" x14ac:dyDescent="0.3">
      <c r="A32" s="4" t="s">
        <v>138</v>
      </c>
    </row>
    <row r="33" spans="1:1" ht="15" customHeight="1" thickBot="1" x14ac:dyDescent="0.3">
      <c r="A33" s="5" t="s">
        <v>139</v>
      </c>
    </row>
    <row r="34" spans="1:1" ht="20.25" customHeight="1" thickBot="1" x14ac:dyDescent="0.3">
      <c r="A34" s="4" t="s">
        <v>140</v>
      </c>
    </row>
    <row r="35" spans="1:1" ht="19.5" customHeight="1" thickBot="1" x14ac:dyDescent="0.3">
      <c r="A35" s="5" t="s">
        <v>141</v>
      </c>
    </row>
    <row r="36" spans="1:1" ht="18" customHeight="1" thickBot="1" x14ac:dyDescent="0.3">
      <c r="A36" s="4" t="s">
        <v>142</v>
      </c>
    </row>
    <row r="37" spans="1:1" ht="15" customHeight="1" thickBot="1" x14ac:dyDescent="0.3">
      <c r="A37" s="5" t="s">
        <v>143</v>
      </c>
    </row>
    <row r="38" spans="1:1" ht="15" customHeight="1" thickBot="1" x14ac:dyDescent="0.3">
      <c r="A38" s="4" t="s">
        <v>144</v>
      </c>
    </row>
    <row r="39" spans="1:1" ht="15" customHeight="1" thickBot="1" x14ac:dyDescent="0.3">
      <c r="A39" s="5" t="s">
        <v>145</v>
      </c>
    </row>
    <row r="40" spans="1:1" ht="15" customHeight="1" thickBot="1" x14ac:dyDescent="0.3">
      <c r="A40" s="4" t="s">
        <v>146</v>
      </c>
    </row>
    <row r="41" spans="1:1" ht="15" customHeight="1" thickBot="1" x14ac:dyDescent="0.3">
      <c r="A41" s="5" t="s">
        <v>147</v>
      </c>
    </row>
    <row r="42" spans="1:1" ht="15" customHeight="1" thickBot="1" x14ac:dyDescent="0.3">
      <c r="A42" s="4" t="s">
        <v>148</v>
      </c>
    </row>
    <row r="43" spans="1:1" ht="15" customHeight="1" thickBot="1" x14ac:dyDescent="0.3">
      <c r="A43" s="5" t="s">
        <v>149</v>
      </c>
    </row>
    <row r="44" spans="1:1" ht="15" customHeight="1" thickBot="1" x14ac:dyDescent="0.3">
      <c r="A44" s="4" t="s">
        <v>150</v>
      </c>
    </row>
    <row r="45" spans="1:1" ht="15" customHeight="1" thickBot="1" x14ac:dyDescent="0.3">
      <c r="A45" s="5" t="s">
        <v>151</v>
      </c>
    </row>
    <row r="46" spans="1:1" ht="15" customHeight="1" thickBot="1" x14ac:dyDescent="0.3">
      <c r="A46" s="4" t="s">
        <v>152</v>
      </c>
    </row>
    <row r="47" spans="1:1" ht="15" customHeight="1" thickBot="1" x14ac:dyDescent="0.3">
      <c r="A47" s="5" t="s">
        <v>153</v>
      </c>
    </row>
    <row r="48" spans="1:1" ht="15" customHeight="1" thickBot="1" x14ac:dyDescent="0.3">
      <c r="A48" s="4" t="s">
        <v>154</v>
      </c>
    </row>
    <row r="49" spans="1:1" ht="24.6" customHeight="1" thickBot="1" x14ac:dyDescent="0.3">
      <c r="A49" s="5" t="s">
        <v>155</v>
      </c>
    </row>
    <row r="50" spans="1:1" ht="24.6" customHeight="1" thickBot="1" x14ac:dyDescent="0.3">
      <c r="A50" s="4" t="s">
        <v>156</v>
      </c>
    </row>
    <row r="51" spans="1:1" ht="15" customHeight="1" thickBot="1" x14ac:dyDescent="0.3">
      <c r="A51" s="5" t="s">
        <v>157</v>
      </c>
    </row>
    <row r="52" spans="1:1" ht="15" customHeight="1" thickBot="1" x14ac:dyDescent="0.3">
      <c r="A52" s="4" t="s">
        <v>158</v>
      </c>
    </row>
    <row r="53" spans="1:1" ht="15" customHeight="1" thickBot="1" x14ac:dyDescent="0.3">
      <c r="A53" s="5" t="s">
        <v>159</v>
      </c>
    </row>
    <row r="54" spans="1:1" ht="15" customHeight="1" thickBot="1" x14ac:dyDescent="0.3">
      <c r="A54" s="4" t="s">
        <v>160</v>
      </c>
    </row>
    <row r="55" spans="1:1" ht="15" customHeight="1" thickBot="1" x14ac:dyDescent="0.3">
      <c r="A55" s="5" t="s">
        <v>161</v>
      </c>
    </row>
    <row r="56" spans="1:1" ht="15" customHeight="1" thickBot="1" x14ac:dyDescent="0.3">
      <c r="A56" s="4" t="s">
        <v>162</v>
      </c>
    </row>
    <row r="57" spans="1:1" ht="15" customHeight="1" thickBot="1" x14ac:dyDescent="0.3">
      <c r="A57" s="5" t="s">
        <v>163</v>
      </c>
    </row>
    <row r="58" spans="1:1" ht="15" customHeight="1" thickBot="1" x14ac:dyDescent="0.3">
      <c r="A58" s="4" t="s">
        <v>164</v>
      </c>
    </row>
    <row r="59" spans="1:1" ht="15" customHeight="1" thickBot="1" x14ac:dyDescent="0.3">
      <c r="A59" s="5" t="s">
        <v>165</v>
      </c>
    </row>
    <row r="60" spans="1:1" ht="15" customHeight="1" thickBot="1" x14ac:dyDescent="0.3">
      <c r="A60" s="4" t="s">
        <v>166</v>
      </c>
    </row>
    <row r="61" spans="1:1" ht="15" customHeight="1" thickBot="1" x14ac:dyDescent="0.3">
      <c r="A61" s="5" t="s">
        <v>167</v>
      </c>
    </row>
    <row r="62" spans="1:1" ht="15" customHeight="1" thickBot="1" x14ac:dyDescent="0.3">
      <c r="A62" s="4" t="s">
        <v>168</v>
      </c>
    </row>
    <row r="63" spans="1:1" ht="15" customHeight="1" thickBot="1" x14ac:dyDescent="0.3">
      <c r="A63" s="5" t="s">
        <v>169</v>
      </c>
    </row>
    <row r="64" spans="1:1" ht="24.6" customHeight="1" thickBot="1" x14ac:dyDescent="0.3">
      <c r="A64" s="4" t="s">
        <v>170</v>
      </c>
    </row>
    <row r="65" spans="1:1" ht="24.6" customHeight="1" thickBot="1" x14ac:dyDescent="0.3">
      <c r="A65" s="5" t="s">
        <v>171</v>
      </c>
    </row>
    <row r="66" spans="1:1" ht="15" customHeight="1" thickBot="1" x14ac:dyDescent="0.3">
      <c r="A66" s="4" t="s">
        <v>172</v>
      </c>
    </row>
    <row r="67" spans="1:1" ht="15" customHeight="1" thickBot="1" x14ac:dyDescent="0.3">
      <c r="A67" s="5" t="s">
        <v>173</v>
      </c>
    </row>
    <row r="68" spans="1:1" ht="15" customHeight="1" thickBot="1" x14ac:dyDescent="0.3">
      <c r="A68" s="4" t="s">
        <v>174</v>
      </c>
    </row>
    <row r="69" spans="1:1" ht="15" customHeight="1" thickBot="1" x14ac:dyDescent="0.3">
      <c r="A69" s="5" t="s">
        <v>175</v>
      </c>
    </row>
    <row r="70" spans="1:1" ht="15" customHeight="1" thickBot="1" x14ac:dyDescent="0.3">
      <c r="A70" s="4" t="s">
        <v>176</v>
      </c>
    </row>
    <row r="71" spans="1:1" ht="15" customHeight="1" thickBot="1" x14ac:dyDescent="0.3">
      <c r="A71" s="5" t="s">
        <v>177</v>
      </c>
    </row>
    <row r="72" spans="1:1" ht="15" customHeight="1" thickBot="1" x14ac:dyDescent="0.3">
      <c r="A72" s="4" t="s">
        <v>178</v>
      </c>
    </row>
    <row r="73" spans="1:1" ht="15" customHeight="1" thickBot="1" x14ac:dyDescent="0.3">
      <c r="A73" s="5" t="s">
        <v>179</v>
      </c>
    </row>
    <row r="74" spans="1:1" ht="15" customHeight="1" thickBot="1" x14ac:dyDescent="0.3">
      <c r="A74" s="4" t="s">
        <v>180</v>
      </c>
    </row>
    <row r="75" spans="1:1" ht="15" customHeight="1" thickBot="1" x14ac:dyDescent="0.3">
      <c r="A75" s="5" t="s">
        <v>181</v>
      </c>
    </row>
    <row r="76" spans="1:1" ht="15" customHeight="1" thickBot="1" x14ac:dyDescent="0.3">
      <c r="A76" s="4" t="s">
        <v>182</v>
      </c>
    </row>
    <row r="77" spans="1:1" ht="15" customHeight="1" thickBot="1" x14ac:dyDescent="0.3">
      <c r="A77" s="5" t="s">
        <v>183</v>
      </c>
    </row>
    <row r="78" spans="1:1" ht="15" customHeight="1" thickBot="1" x14ac:dyDescent="0.3">
      <c r="A78" s="4" t="s">
        <v>184</v>
      </c>
    </row>
    <row r="79" spans="1:1" ht="15" customHeight="1" thickBot="1" x14ac:dyDescent="0.3">
      <c r="A79" s="5" t="s">
        <v>185</v>
      </c>
    </row>
    <row r="80" spans="1:1" ht="15" customHeight="1" thickBot="1" x14ac:dyDescent="0.3">
      <c r="A80" s="4" t="s">
        <v>186</v>
      </c>
    </row>
    <row r="81" spans="1:1" ht="15" customHeight="1" thickBot="1" x14ac:dyDescent="0.3">
      <c r="A81" s="5" t="s">
        <v>187</v>
      </c>
    </row>
    <row r="82" spans="1:1" ht="15" customHeight="1" thickBot="1" x14ac:dyDescent="0.3">
      <c r="A82" s="4" t="s">
        <v>188</v>
      </c>
    </row>
    <row r="83" spans="1:1" ht="15" customHeight="1" thickBot="1" x14ac:dyDescent="0.3">
      <c r="A83" s="5" t="s">
        <v>189</v>
      </c>
    </row>
    <row r="84" spans="1:1" ht="15" customHeight="1" thickBot="1" x14ac:dyDescent="0.3">
      <c r="A84" s="4" t="s">
        <v>190</v>
      </c>
    </row>
    <row r="85" spans="1:1" ht="15" customHeight="1" thickBot="1" x14ac:dyDescent="0.3">
      <c r="A85" s="5" t="s">
        <v>191</v>
      </c>
    </row>
    <row r="86" spans="1:1" ht="15" customHeight="1" thickBot="1" x14ac:dyDescent="0.3">
      <c r="A86" s="4" t="s">
        <v>192</v>
      </c>
    </row>
    <row r="87" spans="1:1" ht="15" customHeight="1" thickBot="1" x14ac:dyDescent="0.3">
      <c r="A87" s="5" t="s">
        <v>193</v>
      </c>
    </row>
    <row r="88" spans="1:1" ht="15" customHeight="1" thickBot="1" x14ac:dyDescent="0.3">
      <c r="A88" s="4" t="s">
        <v>194</v>
      </c>
    </row>
    <row r="89" spans="1:1" ht="15" customHeight="1" thickBot="1" x14ac:dyDescent="0.3">
      <c r="A89" s="5" t="s">
        <v>195</v>
      </c>
    </row>
    <row r="90" spans="1:1" ht="15" customHeight="1" thickBot="1" x14ac:dyDescent="0.3">
      <c r="A90" s="4" t="s">
        <v>196</v>
      </c>
    </row>
    <row r="91" spans="1:1" ht="15" customHeight="1" thickBot="1" x14ac:dyDescent="0.3">
      <c r="A91" s="5" t="s">
        <v>197</v>
      </c>
    </row>
    <row r="92" spans="1:1" ht="15" customHeight="1" thickBot="1" x14ac:dyDescent="0.3">
      <c r="A92" s="4" t="s">
        <v>198</v>
      </c>
    </row>
    <row r="93" spans="1:1" ht="15" customHeight="1" thickBot="1" x14ac:dyDescent="0.3">
      <c r="A93" s="5" t="s">
        <v>199</v>
      </c>
    </row>
    <row r="94" spans="1:1" ht="15" customHeight="1" thickBot="1" x14ac:dyDescent="0.3">
      <c r="A94" s="4" t="s">
        <v>200</v>
      </c>
    </row>
    <row r="95" spans="1:1" ht="15" customHeight="1" thickBot="1" x14ac:dyDescent="0.3">
      <c r="A95" s="5" t="s">
        <v>201</v>
      </c>
    </row>
    <row r="96" spans="1:1" ht="15" customHeight="1" thickBot="1" x14ac:dyDescent="0.3">
      <c r="A96" s="4" t="s">
        <v>202</v>
      </c>
    </row>
    <row r="97" spans="1:1" ht="15" customHeight="1" thickBot="1" x14ac:dyDescent="0.3">
      <c r="A97" s="5" t="s">
        <v>203</v>
      </c>
    </row>
    <row r="98" spans="1:1" ht="15" customHeight="1" thickBot="1" x14ac:dyDescent="0.3">
      <c r="A98" s="4" t="s">
        <v>204</v>
      </c>
    </row>
    <row r="99" spans="1:1" ht="15" customHeight="1" thickBot="1" x14ac:dyDescent="0.3">
      <c r="A99" s="5" t="s">
        <v>205</v>
      </c>
    </row>
    <row r="100" spans="1:1" ht="15" customHeight="1" thickBot="1" x14ac:dyDescent="0.3">
      <c r="A100" s="4" t="s">
        <v>206</v>
      </c>
    </row>
    <row r="101" spans="1:1" ht="15" customHeight="1" thickBot="1" x14ac:dyDescent="0.3">
      <c r="A101" s="5" t="s">
        <v>207</v>
      </c>
    </row>
    <row r="102" spans="1:1" ht="15" customHeight="1" thickBot="1" x14ac:dyDescent="0.3">
      <c r="A102" s="4" t="s">
        <v>208</v>
      </c>
    </row>
    <row r="103" spans="1:1" ht="24.6" customHeight="1" thickBot="1" x14ac:dyDescent="0.3">
      <c r="A103" s="5" t="s">
        <v>209</v>
      </c>
    </row>
    <row r="104" spans="1:1" ht="15" customHeight="1" thickBot="1" x14ac:dyDescent="0.3">
      <c r="A104" s="4" t="s">
        <v>210</v>
      </c>
    </row>
    <row r="105" spans="1:1" ht="15" customHeight="1" thickBot="1" x14ac:dyDescent="0.3">
      <c r="A105" s="5" t="s">
        <v>211</v>
      </c>
    </row>
    <row r="106" spans="1:1" ht="15" customHeight="1" thickBot="1" x14ac:dyDescent="0.3">
      <c r="A106" s="4" t="s">
        <v>212</v>
      </c>
    </row>
    <row r="107" spans="1:1" ht="15" customHeight="1" thickBot="1" x14ac:dyDescent="0.3">
      <c r="A107" s="5" t="s">
        <v>213</v>
      </c>
    </row>
    <row r="108" spans="1:1" ht="15" customHeight="1" thickBot="1" x14ac:dyDescent="0.3">
      <c r="A108" s="4" t="s">
        <v>214</v>
      </c>
    </row>
    <row r="109" spans="1:1" ht="15" customHeight="1" thickBot="1" x14ac:dyDescent="0.3">
      <c r="A109" s="5" t="s">
        <v>215</v>
      </c>
    </row>
    <row r="110" spans="1:1" ht="15" customHeight="1" thickBot="1" x14ac:dyDescent="0.3">
      <c r="A110" s="4" t="s">
        <v>216</v>
      </c>
    </row>
    <row r="111" spans="1:1" ht="15" customHeight="1" thickBot="1" x14ac:dyDescent="0.3">
      <c r="A111" s="5" t="s">
        <v>217</v>
      </c>
    </row>
    <row r="112" spans="1:1" ht="15" customHeight="1" thickBot="1" x14ac:dyDescent="0.3">
      <c r="A112" s="4" t="s">
        <v>218</v>
      </c>
    </row>
    <row r="113" spans="1:1" ht="15" customHeight="1" thickBot="1" x14ac:dyDescent="0.3">
      <c r="A113" s="5" t="s">
        <v>219</v>
      </c>
    </row>
    <row r="114" spans="1:1" ht="15" customHeight="1" thickBot="1" x14ac:dyDescent="0.3">
      <c r="A114" s="4" t="s">
        <v>220</v>
      </c>
    </row>
    <row r="115" spans="1:1" ht="15" customHeight="1" thickBot="1" x14ac:dyDescent="0.3">
      <c r="A115" s="5" t="s">
        <v>221</v>
      </c>
    </row>
    <row r="116" spans="1:1" ht="15" customHeight="1" thickBot="1" x14ac:dyDescent="0.3">
      <c r="A116" s="4" t="s">
        <v>222</v>
      </c>
    </row>
    <row r="117" spans="1:1" ht="15" customHeight="1" thickBot="1" x14ac:dyDescent="0.3">
      <c r="A117" s="5" t="s">
        <v>223</v>
      </c>
    </row>
    <row r="118" spans="1:1" ht="15" customHeight="1" thickBot="1" x14ac:dyDescent="0.3">
      <c r="A118" s="4" t="s">
        <v>224</v>
      </c>
    </row>
    <row r="119" spans="1:1" ht="15" customHeight="1" thickBot="1" x14ac:dyDescent="0.3">
      <c r="A119" s="5" t="s">
        <v>225</v>
      </c>
    </row>
    <row r="120" spans="1:1" ht="15" customHeight="1" thickBot="1" x14ac:dyDescent="0.3">
      <c r="A120" s="4" t="s">
        <v>226</v>
      </c>
    </row>
    <row r="121" spans="1:1" ht="15" customHeight="1" thickBot="1" x14ac:dyDescent="0.3">
      <c r="A121" s="5" t="s">
        <v>227</v>
      </c>
    </row>
    <row r="122" spans="1:1" ht="15" customHeight="1" thickBot="1" x14ac:dyDescent="0.3">
      <c r="A122" s="4" t="s">
        <v>228</v>
      </c>
    </row>
    <row r="123" spans="1:1" ht="15" customHeight="1" thickBot="1" x14ac:dyDescent="0.3">
      <c r="A123" s="5" t="s">
        <v>229</v>
      </c>
    </row>
    <row r="124" spans="1:1" ht="15" customHeight="1" thickBot="1" x14ac:dyDescent="0.3">
      <c r="A124" s="4" t="s">
        <v>230</v>
      </c>
    </row>
    <row r="125" spans="1:1" ht="24.6" customHeight="1" thickBot="1" x14ac:dyDescent="0.3">
      <c r="A125" s="5" t="s">
        <v>231</v>
      </c>
    </row>
    <row r="126" spans="1:1" ht="15" customHeight="1" thickBot="1" x14ac:dyDescent="0.3">
      <c r="A126" s="4" t="s">
        <v>232</v>
      </c>
    </row>
    <row r="127" spans="1:1" ht="15" customHeight="1" thickBot="1" x14ac:dyDescent="0.3">
      <c r="A127" s="5" t="s">
        <v>233</v>
      </c>
    </row>
    <row r="128" spans="1:1" ht="15" customHeight="1" thickBot="1" x14ac:dyDescent="0.3">
      <c r="A128" s="4" t="s">
        <v>234</v>
      </c>
    </row>
    <row r="129" spans="1:1" ht="15" customHeight="1" thickBot="1" x14ac:dyDescent="0.3">
      <c r="A129" s="5" t="s">
        <v>235</v>
      </c>
    </row>
    <row r="130" spans="1:1" ht="15" customHeight="1" thickBot="1" x14ac:dyDescent="0.3">
      <c r="A130" s="4" t="s">
        <v>236</v>
      </c>
    </row>
    <row r="131" spans="1:1" ht="15" customHeight="1" thickBot="1" x14ac:dyDescent="0.3">
      <c r="A131" s="5" t="s">
        <v>237</v>
      </c>
    </row>
    <row r="132" spans="1:1" ht="15" customHeight="1" thickBot="1" x14ac:dyDescent="0.3">
      <c r="A132" s="4" t="s">
        <v>238</v>
      </c>
    </row>
    <row r="133" spans="1:1" ht="15" customHeight="1" thickBot="1" x14ac:dyDescent="0.3">
      <c r="A133" s="5" t="s">
        <v>239</v>
      </c>
    </row>
    <row r="134" spans="1:1" ht="15" customHeight="1" thickBot="1" x14ac:dyDescent="0.3">
      <c r="A134" s="4" t="s">
        <v>240</v>
      </c>
    </row>
    <row r="135" spans="1:1" ht="15" customHeight="1" thickBot="1" x14ac:dyDescent="0.3">
      <c r="A135" s="5" t="s">
        <v>241</v>
      </c>
    </row>
    <row r="136" spans="1:1" ht="15" customHeight="1" thickBot="1" x14ac:dyDescent="0.3">
      <c r="A136" s="4" t="s">
        <v>242</v>
      </c>
    </row>
    <row r="137" spans="1:1" ht="15" customHeight="1" thickBot="1" x14ac:dyDescent="0.3">
      <c r="A137" s="5" t="s">
        <v>243</v>
      </c>
    </row>
    <row r="138" spans="1:1" ht="15" customHeight="1" thickBot="1" x14ac:dyDescent="0.3">
      <c r="A138" s="4" t="s">
        <v>244</v>
      </c>
    </row>
    <row r="139" spans="1:1" ht="15" customHeight="1" thickBot="1" x14ac:dyDescent="0.3">
      <c r="A139" s="5" t="s">
        <v>245</v>
      </c>
    </row>
    <row r="140" spans="1:1" ht="15" customHeight="1" thickBot="1" x14ac:dyDescent="0.3">
      <c r="A140" s="4" t="s">
        <v>246</v>
      </c>
    </row>
    <row r="141" spans="1:1" ht="15" customHeight="1" thickBot="1" x14ac:dyDescent="0.3">
      <c r="A141" s="5" t="s">
        <v>247</v>
      </c>
    </row>
    <row r="142" spans="1:1" ht="15" customHeight="1" thickBot="1" x14ac:dyDescent="0.3">
      <c r="A142" s="4" t="s">
        <v>248</v>
      </c>
    </row>
    <row r="143" spans="1:1" ht="15" customHeight="1" thickBot="1" x14ac:dyDescent="0.3">
      <c r="A143" s="5" t="s">
        <v>249</v>
      </c>
    </row>
    <row r="144" spans="1:1" ht="15" customHeight="1" thickBot="1" x14ac:dyDescent="0.3">
      <c r="A144" s="4" t="s">
        <v>250</v>
      </c>
    </row>
    <row r="145" spans="1:1" ht="15" customHeight="1" thickBot="1" x14ac:dyDescent="0.3">
      <c r="A145" s="5" t="s">
        <v>251</v>
      </c>
    </row>
    <row r="146" spans="1:1" ht="24.6" customHeight="1" thickBot="1" x14ac:dyDescent="0.3">
      <c r="A146" s="4" t="s">
        <v>252</v>
      </c>
    </row>
    <row r="147" spans="1:1" ht="15" customHeight="1" thickBot="1" x14ac:dyDescent="0.3">
      <c r="A147" s="5" t="s">
        <v>253</v>
      </c>
    </row>
    <row r="148" spans="1:1" ht="15" customHeight="1" thickBot="1" x14ac:dyDescent="0.3">
      <c r="A148" s="4" t="s">
        <v>254</v>
      </c>
    </row>
    <row r="149" spans="1:1" ht="15" customHeight="1" thickBot="1" x14ac:dyDescent="0.3">
      <c r="A149" s="5" t="s">
        <v>255</v>
      </c>
    </row>
    <row r="150" spans="1:1" ht="15" customHeight="1" thickBot="1" x14ac:dyDescent="0.3">
      <c r="A150" s="4" t="s">
        <v>256</v>
      </c>
    </row>
    <row r="151" spans="1:1" ht="15" customHeight="1" thickBot="1" x14ac:dyDescent="0.3">
      <c r="A151" s="5" t="s">
        <v>257</v>
      </c>
    </row>
    <row r="152" spans="1:1" ht="15" customHeight="1" thickBot="1" x14ac:dyDescent="0.3">
      <c r="A152" s="4" t="s">
        <v>258</v>
      </c>
    </row>
    <row r="153" spans="1:1" ht="15" customHeight="1" thickBot="1" x14ac:dyDescent="0.3">
      <c r="A153" s="5" t="s">
        <v>259</v>
      </c>
    </row>
    <row r="154" spans="1:1" ht="15" customHeight="1" thickBot="1" x14ac:dyDescent="0.3">
      <c r="A154" s="4" t="s">
        <v>260</v>
      </c>
    </row>
    <row r="155" spans="1:1" ht="15" customHeight="1" thickBot="1" x14ac:dyDescent="0.3">
      <c r="A155" s="5" t="s">
        <v>261</v>
      </c>
    </row>
    <row r="156" spans="1:1" ht="15" customHeight="1" thickBot="1" x14ac:dyDescent="0.3">
      <c r="A156" s="4" t="s">
        <v>262</v>
      </c>
    </row>
    <row r="157" spans="1:1" ht="15" customHeight="1" thickBot="1" x14ac:dyDescent="0.3">
      <c r="A157" s="5" t="s">
        <v>263</v>
      </c>
    </row>
    <row r="158" spans="1:1" ht="15" customHeight="1" thickBot="1" x14ac:dyDescent="0.3">
      <c r="A158" s="4" t="s">
        <v>264</v>
      </c>
    </row>
    <row r="159" spans="1:1" ht="15" customHeight="1" thickBot="1" x14ac:dyDescent="0.3">
      <c r="A159" s="5" t="s">
        <v>265</v>
      </c>
    </row>
    <row r="160" spans="1:1" ht="15" customHeight="1" thickBot="1" x14ac:dyDescent="0.3">
      <c r="A160" s="4" t="s">
        <v>266</v>
      </c>
    </row>
    <row r="161" spans="1:1" ht="15" customHeight="1" thickBot="1" x14ac:dyDescent="0.3">
      <c r="A161" s="5" t="s">
        <v>267</v>
      </c>
    </row>
    <row r="162" spans="1:1" ht="15" customHeight="1" thickBot="1" x14ac:dyDescent="0.3">
      <c r="A162" s="4" t="s">
        <v>268</v>
      </c>
    </row>
    <row r="163" spans="1:1" ht="15" customHeight="1" thickBot="1" x14ac:dyDescent="0.3">
      <c r="A163" s="5" t="s">
        <v>269</v>
      </c>
    </row>
    <row r="164" spans="1:1" ht="15" customHeight="1" thickBot="1" x14ac:dyDescent="0.3">
      <c r="A164" s="4" t="s">
        <v>270</v>
      </c>
    </row>
    <row r="165" spans="1:1" ht="15" customHeight="1" thickBot="1" x14ac:dyDescent="0.3">
      <c r="A165" s="5" t="s">
        <v>271</v>
      </c>
    </row>
    <row r="166" spans="1:1" ht="15" customHeight="1" thickBot="1" x14ac:dyDescent="0.3">
      <c r="A166" s="4" t="s">
        <v>272</v>
      </c>
    </row>
    <row r="167" spans="1:1" ht="15" customHeight="1" thickBot="1" x14ac:dyDescent="0.3">
      <c r="A167" s="5" t="s">
        <v>273</v>
      </c>
    </row>
    <row r="168" spans="1:1" ht="15" customHeight="1" thickBot="1" x14ac:dyDescent="0.3">
      <c r="A168" s="4" t="s">
        <v>274</v>
      </c>
    </row>
    <row r="169" spans="1:1" ht="15" customHeight="1" thickBot="1" x14ac:dyDescent="0.3">
      <c r="A169" s="5" t="s">
        <v>275</v>
      </c>
    </row>
    <row r="170" spans="1:1" ht="15" customHeight="1" thickBot="1" x14ac:dyDescent="0.3">
      <c r="A170" s="4" t="s">
        <v>276</v>
      </c>
    </row>
    <row r="171" spans="1:1" ht="15" customHeight="1" thickBot="1" x14ac:dyDescent="0.3">
      <c r="A171" s="5" t="s">
        <v>277</v>
      </c>
    </row>
    <row r="172" spans="1:1" ht="15" customHeight="1" thickBot="1" x14ac:dyDescent="0.3">
      <c r="A172" s="4" t="s">
        <v>278</v>
      </c>
    </row>
    <row r="173" spans="1:1" ht="15" customHeight="1" thickBot="1" x14ac:dyDescent="0.3">
      <c r="A173" s="5" t="s">
        <v>279</v>
      </c>
    </row>
    <row r="174" spans="1:1" ht="15" customHeight="1" thickBot="1" x14ac:dyDescent="0.3">
      <c r="A174" s="4" t="s">
        <v>280</v>
      </c>
    </row>
    <row r="175" spans="1:1" ht="15" customHeight="1" thickBot="1" x14ac:dyDescent="0.3">
      <c r="A175" s="5" t="s">
        <v>281</v>
      </c>
    </row>
    <row r="176" spans="1:1" ht="15" customHeight="1" thickBot="1" x14ac:dyDescent="0.3">
      <c r="A176" s="4" t="s">
        <v>282</v>
      </c>
    </row>
    <row r="177" spans="1:1" ht="15" customHeight="1" thickBot="1" x14ac:dyDescent="0.3">
      <c r="A177" s="5" t="s">
        <v>283</v>
      </c>
    </row>
    <row r="178" spans="1:1" ht="15" customHeight="1" thickBot="1" x14ac:dyDescent="0.3">
      <c r="A178" s="4" t="s">
        <v>284</v>
      </c>
    </row>
    <row r="179" spans="1:1" ht="15" customHeight="1" thickBot="1" x14ac:dyDescent="0.3">
      <c r="A179" s="5" t="s">
        <v>285</v>
      </c>
    </row>
    <row r="180" spans="1:1" ht="15" customHeight="1" thickBot="1" x14ac:dyDescent="0.3">
      <c r="A180" s="4" t="s">
        <v>286</v>
      </c>
    </row>
    <row r="181" spans="1:1" ht="15" customHeight="1" thickBot="1" x14ac:dyDescent="0.3">
      <c r="A181" s="5" t="s">
        <v>287</v>
      </c>
    </row>
    <row r="182" spans="1:1" ht="15" customHeight="1" thickBot="1" x14ac:dyDescent="0.3">
      <c r="A182" s="4" t="s">
        <v>288</v>
      </c>
    </row>
    <row r="183" spans="1:1" ht="15" customHeight="1" thickBot="1" x14ac:dyDescent="0.3">
      <c r="A183" s="5" t="s">
        <v>289</v>
      </c>
    </row>
    <row r="184" spans="1:1" ht="15" customHeight="1" thickBot="1" x14ac:dyDescent="0.3">
      <c r="A184" s="4" t="s">
        <v>290</v>
      </c>
    </row>
    <row r="185" spans="1:1" ht="15" customHeight="1" thickBot="1" x14ac:dyDescent="0.3">
      <c r="A185" s="5" t="s">
        <v>291</v>
      </c>
    </row>
    <row r="186" spans="1:1" ht="15" customHeight="1" thickBot="1" x14ac:dyDescent="0.3">
      <c r="A186" s="4" t="s">
        <v>292</v>
      </c>
    </row>
    <row r="187" spans="1:1" ht="15" customHeight="1" thickBot="1" x14ac:dyDescent="0.3">
      <c r="A187" s="5" t="s">
        <v>293</v>
      </c>
    </row>
    <row r="188" spans="1:1" ht="15" customHeight="1" thickBot="1" x14ac:dyDescent="0.3">
      <c r="A188" s="4" t="s">
        <v>294</v>
      </c>
    </row>
    <row r="189" spans="1:1" ht="15" customHeight="1" thickBot="1" x14ac:dyDescent="0.3">
      <c r="A189" s="5" t="s">
        <v>295</v>
      </c>
    </row>
    <row r="190" spans="1:1" ht="15" customHeight="1" thickBot="1" x14ac:dyDescent="0.3">
      <c r="A190" s="4" t="s">
        <v>296</v>
      </c>
    </row>
    <row r="191" spans="1:1" ht="15" customHeight="1" thickBot="1" x14ac:dyDescent="0.3">
      <c r="A191" s="5" t="s">
        <v>297</v>
      </c>
    </row>
    <row r="192" spans="1:1" ht="15" customHeight="1" thickBot="1" x14ac:dyDescent="0.3">
      <c r="A192" s="4" t="s">
        <v>298</v>
      </c>
    </row>
    <row r="193" spans="1:1" ht="24.6" customHeight="1" thickBot="1" x14ac:dyDescent="0.3">
      <c r="A193" s="5" t="s">
        <v>299</v>
      </c>
    </row>
    <row r="194" spans="1:1" ht="15" customHeight="1" thickBot="1" x14ac:dyDescent="0.3">
      <c r="A194" s="5" t="s">
        <v>300</v>
      </c>
    </row>
    <row r="195" spans="1:1" ht="15" customHeight="1" thickBot="1" x14ac:dyDescent="0.3">
      <c r="A195" s="4" t="s">
        <v>301</v>
      </c>
    </row>
    <row r="196" spans="1:1" ht="15" customHeight="1" thickBot="1" x14ac:dyDescent="0.3">
      <c r="A196" s="5" t="s">
        <v>302</v>
      </c>
    </row>
    <row r="197" spans="1:1" ht="15" customHeight="1" thickBot="1" x14ac:dyDescent="0.3">
      <c r="A197" s="4" t="s">
        <v>303</v>
      </c>
    </row>
    <row r="198" spans="1:1" ht="15" customHeight="1" thickBot="1" x14ac:dyDescent="0.3">
      <c r="A198" s="5" t="s">
        <v>304</v>
      </c>
    </row>
    <row r="199" spans="1:1" ht="15" customHeight="1" thickBot="1" x14ac:dyDescent="0.3">
      <c r="A199" s="4" t="s">
        <v>305</v>
      </c>
    </row>
    <row r="200" spans="1:1" ht="15" customHeight="1" thickBot="1" x14ac:dyDescent="0.3">
      <c r="A200" s="5" t="s">
        <v>306</v>
      </c>
    </row>
    <row r="201" spans="1:1" ht="15" customHeight="1" thickBot="1" x14ac:dyDescent="0.3">
      <c r="A201" s="4" t="s">
        <v>307</v>
      </c>
    </row>
    <row r="202" spans="1:1" ht="15" customHeight="1" thickBot="1" x14ac:dyDescent="0.3">
      <c r="A202" s="5" t="s">
        <v>308</v>
      </c>
    </row>
    <row r="203" spans="1:1" ht="15" customHeight="1" thickBot="1" x14ac:dyDescent="0.3">
      <c r="A203" s="4" t="s">
        <v>309</v>
      </c>
    </row>
    <row r="204" spans="1:1" ht="15" customHeight="1" thickBot="1" x14ac:dyDescent="0.3">
      <c r="A204" s="5" t="s">
        <v>310</v>
      </c>
    </row>
    <row r="205" spans="1:1" ht="15" customHeight="1" thickBot="1" x14ac:dyDescent="0.3">
      <c r="A205" s="4" t="s">
        <v>311</v>
      </c>
    </row>
    <row r="206" spans="1:1" ht="15" customHeight="1" thickBot="1" x14ac:dyDescent="0.3">
      <c r="A206" s="5" t="s">
        <v>312</v>
      </c>
    </row>
    <row r="207" spans="1:1" ht="15" customHeight="1" thickBot="1" x14ac:dyDescent="0.3">
      <c r="A207" s="4" t="s">
        <v>313</v>
      </c>
    </row>
    <row r="208" spans="1:1" ht="15" customHeight="1" thickBot="1" x14ac:dyDescent="0.3">
      <c r="A208" s="5" t="s">
        <v>314</v>
      </c>
    </row>
    <row r="209" spans="1:1" ht="15" customHeight="1" thickBot="1" x14ac:dyDescent="0.3">
      <c r="A209" s="4" t="s">
        <v>315</v>
      </c>
    </row>
    <row r="210" spans="1:1" ht="24.6" customHeight="1" thickBot="1" x14ac:dyDescent="0.3">
      <c r="A210" s="5" t="s">
        <v>316</v>
      </c>
    </row>
    <row r="211" spans="1:1" ht="15" customHeight="1" thickBot="1" x14ac:dyDescent="0.3">
      <c r="A211" s="4" t="s">
        <v>317</v>
      </c>
    </row>
    <row r="212" spans="1:1" ht="15" customHeight="1" thickBot="1" x14ac:dyDescent="0.3">
      <c r="A212" s="5" t="s">
        <v>318</v>
      </c>
    </row>
    <row r="213" spans="1:1" ht="15" customHeight="1" thickBot="1" x14ac:dyDescent="0.3">
      <c r="A213" s="4" t="s">
        <v>319</v>
      </c>
    </row>
    <row r="214" spans="1:1" ht="15" customHeight="1" thickBot="1" x14ac:dyDescent="0.3">
      <c r="A214" s="5" t="s">
        <v>320</v>
      </c>
    </row>
    <row r="215" spans="1:1" ht="15" customHeight="1" thickBot="1" x14ac:dyDescent="0.3">
      <c r="A215" s="4" t="s">
        <v>321</v>
      </c>
    </row>
    <row r="216" spans="1:1" ht="15" customHeight="1" thickBot="1" x14ac:dyDescent="0.3">
      <c r="A216" s="5" t="s">
        <v>322</v>
      </c>
    </row>
    <row r="217" spans="1:1" ht="24.6" customHeight="1" thickBot="1" x14ac:dyDescent="0.3">
      <c r="A217" s="4" t="s">
        <v>323</v>
      </c>
    </row>
    <row r="218" spans="1:1" ht="15" customHeight="1" thickBot="1" x14ac:dyDescent="0.3">
      <c r="A218" s="5" t="s">
        <v>324</v>
      </c>
    </row>
    <row r="219" spans="1:1" ht="15" customHeight="1" thickBot="1" x14ac:dyDescent="0.3">
      <c r="A219" s="4" t="s">
        <v>325</v>
      </c>
    </row>
    <row r="220" spans="1:1" ht="15" customHeight="1" thickBot="1" x14ac:dyDescent="0.3">
      <c r="A220" s="5" t="s">
        <v>326</v>
      </c>
    </row>
    <row r="221" spans="1:1" ht="15" customHeight="1" thickBot="1" x14ac:dyDescent="0.3">
      <c r="A221" s="4" t="s">
        <v>327</v>
      </c>
    </row>
    <row r="222" spans="1:1" ht="15" customHeight="1" thickBot="1" x14ac:dyDescent="0.3">
      <c r="A222" s="5" t="s">
        <v>328</v>
      </c>
    </row>
    <row r="223" spans="1:1" ht="15" customHeight="1" thickBot="1" x14ac:dyDescent="0.3">
      <c r="A223" s="4" t="s">
        <v>329</v>
      </c>
    </row>
    <row r="224" spans="1:1" ht="15" customHeight="1" thickBot="1" x14ac:dyDescent="0.3">
      <c r="A224" s="5" t="s">
        <v>330</v>
      </c>
    </row>
    <row r="225" spans="1:1" ht="15" customHeight="1" thickBot="1" x14ac:dyDescent="0.3">
      <c r="A225" s="4" t="s">
        <v>331</v>
      </c>
    </row>
    <row r="226" spans="1:1" ht="15" customHeight="1" thickBot="1" x14ac:dyDescent="0.3">
      <c r="A226" s="5" t="s">
        <v>332</v>
      </c>
    </row>
    <row r="227" spans="1:1" ht="15" customHeight="1" thickBot="1" x14ac:dyDescent="0.3">
      <c r="A227" s="4" t="s">
        <v>333</v>
      </c>
    </row>
    <row r="228" spans="1:1" ht="15" customHeight="1" thickBot="1" x14ac:dyDescent="0.3">
      <c r="A228" s="5" t="s">
        <v>334</v>
      </c>
    </row>
    <row r="229" spans="1:1" ht="15" customHeight="1" thickBot="1" x14ac:dyDescent="0.3">
      <c r="A229" s="4" t="s">
        <v>335</v>
      </c>
    </row>
    <row r="230" spans="1:1" ht="15" customHeight="1" thickBot="1" x14ac:dyDescent="0.3">
      <c r="A230" s="5" t="s">
        <v>336</v>
      </c>
    </row>
    <row r="231" spans="1:1" ht="15" customHeight="1" thickBot="1" x14ac:dyDescent="0.3">
      <c r="A231" s="4" t="s">
        <v>337</v>
      </c>
    </row>
    <row r="232" spans="1:1" ht="15" customHeight="1" thickBot="1" x14ac:dyDescent="0.3">
      <c r="A232" s="5" t="s">
        <v>338</v>
      </c>
    </row>
    <row r="233" spans="1:1" ht="15" customHeight="1" thickBot="1" x14ac:dyDescent="0.3">
      <c r="A233" s="4" t="s">
        <v>339</v>
      </c>
    </row>
    <row r="234" spans="1:1" ht="15" customHeight="1" thickBot="1" x14ac:dyDescent="0.3">
      <c r="A234" s="5" t="s">
        <v>340</v>
      </c>
    </row>
    <row r="235" spans="1:1" ht="15" customHeight="1" thickBot="1" x14ac:dyDescent="0.3">
      <c r="A235" s="4" t="s">
        <v>341</v>
      </c>
    </row>
    <row r="236" spans="1:1" ht="24.6" customHeight="1" thickBot="1" x14ac:dyDescent="0.3">
      <c r="A236" s="5" t="s">
        <v>342</v>
      </c>
    </row>
    <row r="237" spans="1:1" ht="15" customHeight="1" thickBot="1" x14ac:dyDescent="0.3">
      <c r="A237" s="4" t="s">
        <v>343</v>
      </c>
    </row>
    <row r="238" spans="1:1" ht="24.6" customHeight="1" thickBot="1" x14ac:dyDescent="0.3">
      <c r="A238" s="5" t="s">
        <v>344</v>
      </c>
    </row>
    <row r="239" spans="1:1" ht="15" customHeight="1" thickBot="1" x14ac:dyDescent="0.3">
      <c r="A239" s="4" t="s">
        <v>345</v>
      </c>
    </row>
    <row r="240" spans="1:1" ht="15" customHeight="1" thickBot="1" x14ac:dyDescent="0.3">
      <c r="A240" s="5" t="s">
        <v>346</v>
      </c>
    </row>
    <row r="241" spans="1:1" ht="15" customHeight="1" thickBot="1" x14ac:dyDescent="0.3">
      <c r="A241" s="4" t="s">
        <v>347</v>
      </c>
    </row>
    <row r="242" spans="1:1" ht="15" customHeight="1" thickBot="1" x14ac:dyDescent="0.3">
      <c r="A242" s="5" t="s">
        <v>348</v>
      </c>
    </row>
    <row r="243" spans="1:1" ht="15" customHeight="1" thickBot="1" x14ac:dyDescent="0.3">
      <c r="A243" s="4" t="s">
        <v>349</v>
      </c>
    </row>
    <row r="244" spans="1:1" ht="24.6" customHeight="1" thickBot="1" x14ac:dyDescent="0.3">
      <c r="A244" s="5" t="s">
        <v>350</v>
      </c>
    </row>
    <row r="245" spans="1:1" ht="15" customHeight="1" thickBot="1" x14ac:dyDescent="0.3">
      <c r="A245" s="4" t="s">
        <v>351</v>
      </c>
    </row>
    <row r="246" spans="1:1" ht="15" customHeight="1" thickBot="1" x14ac:dyDescent="0.3">
      <c r="A246" s="5" t="s">
        <v>352</v>
      </c>
    </row>
    <row r="247" spans="1:1" ht="15" customHeight="1" thickBot="1" x14ac:dyDescent="0.3">
      <c r="A247" s="4" t="s">
        <v>353</v>
      </c>
    </row>
    <row r="248" spans="1:1" ht="15" customHeight="1" thickBot="1" x14ac:dyDescent="0.3">
      <c r="A248" s="5" t="s">
        <v>354</v>
      </c>
    </row>
    <row r="249" spans="1:1" ht="15" customHeight="1" thickBot="1" x14ac:dyDescent="0.3">
      <c r="A249" s="4" t="s">
        <v>355</v>
      </c>
    </row>
    <row r="250" spans="1:1" x14ac:dyDescent="0.25">
      <c r="A250" s="5" t="s">
        <v>356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tabColor theme="3" tint="0.499984740745262"/>
  </sheetPr>
  <dimension ref="A1:A7"/>
  <sheetViews>
    <sheetView showGridLines="0" workbookViewId="0">
      <selection activeCell="A2" sqref="A2:A7"/>
    </sheetView>
  </sheetViews>
  <sheetFormatPr defaultColWidth="8.85546875" defaultRowHeight="15" x14ac:dyDescent="0.25"/>
  <sheetData>
    <row r="1" spans="1:1" x14ac:dyDescent="0.25">
      <c r="A1" s="1" t="s">
        <v>357</v>
      </c>
    </row>
    <row r="2" spans="1:1" x14ac:dyDescent="0.25">
      <c r="A2" s="1" t="s">
        <v>358</v>
      </c>
    </row>
    <row r="3" spans="1:1" x14ac:dyDescent="0.25">
      <c r="A3" s="1" t="s">
        <v>359</v>
      </c>
    </row>
    <row r="4" spans="1:1" x14ac:dyDescent="0.25">
      <c r="A4" s="1" t="s">
        <v>360</v>
      </c>
    </row>
    <row r="5" spans="1:1" x14ac:dyDescent="0.25">
      <c r="A5" s="1" t="s">
        <v>361</v>
      </c>
    </row>
    <row r="6" spans="1:1" x14ac:dyDescent="0.25">
      <c r="A6" s="1" t="s">
        <v>362</v>
      </c>
    </row>
    <row r="7" spans="1:1" x14ac:dyDescent="0.25">
      <c r="A7" s="1" t="s">
        <v>363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tabColor theme="3" tint="0.499984740745262"/>
  </sheetPr>
  <dimension ref="A1:A10"/>
  <sheetViews>
    <sheetView showGridLines="0" workbookViewId="0">
      <selection activeCell="A10" sqref="A10"/>
    </sheetView>
  </sheetViews>
  <sheetFormatPr defaultColWidth="8.85546875" defaultRowHeight="15" x14ac:dyDescent="0.25"/>
  <cols>
    <col min="1" max="1" width="12.140625" customWidth="1"/>
  </cols>
  <sheetData>
    <row r="1" spans="1:1" x14ac:dyDescent="0.25">
      <c r="A1" s="33" t="s">
        <v>364</v>
      </c>
    </row>
    <row r="2" spans="1:1" x14ac:dyDescent="0.25">
      <c r="A2" s="1" t="s">
        <v>365</v>
      </c>
    </row>
    <row r="3" spans="1:1" x14ac:dyDescent="0.25">
      <c r="A3" s="1" t="s">
        <v>366</v>
      </c>
    </row>
    <row r="4" spans="1:1" x14ac:dyDescent="0.25">
      <c r="A4" s="1" t="s">
        <v>367</v>
      </c>
    </row>
    <row r="5" spans="1:1" x14ac:dyDescent="0.25">
      <c r="A5" s="1" t="s">
        <v>368</v>
      </c>
    </row>
    <row r="6" spans="1:1" x14ac:dyDescent="0.25">
      <c r="A6" s="1" t="s">
        <v>369</v>
      </c>
    </row>
    <row r="7" spans="1:1" x14ac:dyDescent="0.25">
      <c r="A7" s="1" t="s">
        <v>370</v>
      </c>
    </row>
    <row r="8" spans="1:1" x14ac:dyDescent="0.25">
      <c r="A8" s="1" t="s">
        <v>371</v>
      </c>
    </row>
    <row r="9" spans="1:1" x14ac:dyDescent="0.25">
      <c r="A9" s="1" t="s">
        <v>372</v>
      </c>
    </row>
    <row r="10" spans="1:1" x14ac:dyDescent="0.25">
      <c r="A10" s="1" t="s">
        <v>373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499984740745262"/>
    <pageSetUpPr fitToPage="1"/>
  </sheetPr>
  <dimension ref="A1:U43"/>
  <sheetViews>
    <sheetView showGridLines="0" showWhiteSpace="0" zoomScaleNormal="100" zoomScaleSheetLayoutView="80" workbookViewId="0">
      <selection activeCell="E8" sqref="E8"/>
    </sheetView>
  </sheetViews>
  <sheetFormatPr defaultColWidth="8.85546875" defaultRowHeight="15" x14ac:dyDescent="0.25"/>
  <cols>
    <col min="1" max="1" width="0.42578125" customWidth="1"/>
    <col min="2" max="2" width="40" customWidth="1"/>
    <col min="3" max="3" width="35.42578125" customWidth="1"/>
    <col min="4" max="4" width="66.28515625" customWidth="1"/>
    <col min="5" max="5" width="36.5703125" customWidth="1"/>
    <col min="6" max="6" width="28.28515625" customWidth="1"/>
    <col min="7" max="7" width="43.85546875" customWidth="1"/>
    <col min="8" max="8" width="21.42578125" customWidth="1"/>
    <col min="9" max="9" width="17.42578125" customWidth="1"/>
    <col min="10" max="10" width="23.5703125" customWidth="1"/>
    <col min="11" max="11" width="22" customWidth="1"/>
    <col min="12" max="12" width="7.42578125" customWidth="1"/>
    <col min="13" max="13" width="139" customWidth="1"/>
    <col min="14" max="14" width="50" customWidth="1"/>
  </cols>
  <sheetData>
    <row r="1" spans="1:12" ht="14.45" customHeight="1" x14ac:dyDescent="0.25">
      <c r="A1" s="19"/>
      <c r="B1" s="181" t="s">
        <v>374</v>
      </c>
      <c r="C1" s="121"/>
      <c r="D1" s="121"/>
      <c r="E1" s="121"/>
      <c r="F1" s="121"/>
      <c r="G1" s="121"/>
      <c r="H1" s="121"/>
      <c r="I1" s="121"/>
    </row>
    <row r="2" spans="1:12" x14ac:dyDescent="0.25">
      <c r="A2" s="19"/>
      <c r="B2" s="121"/>
      <c r="C2" s="121"/>
      <c r="D2" s="121"/>
      <c r="E2" s="121"/>
      <c r="F2" s="121"/>
      <c r="G2" s="121"/>
      <c r="H2" s="121"/>
      <c r="I2" s="121"/>
    </row>
    <row r="3" spans="1:12" x14ac:dyDescent="0.25">
      <c r="A3" s="19"/>
      <c r="B3" s="182" t="s">
        <v>375</v>
      </c>
      <c r="C3" s="121"/>
      <c r="D3" s="121"/>
      <c r="E3" s="121"/>
      <c r="F3" s="121"/>
      <c r="G3" s="121"/>
      <c r="H3" s="121"/>
      <c r="I3" s="121"/>
    </row>
    <row r="4" spans="1:12" ht="26.1" customHeight="1" x14ac:dyDescent="0.4">
      <c r="A4" s="19"/>
      <c r="B4" s="182"/>
      <c r="C4" s="121"/>
      <c r="D4" s="121"/>
      <c r="E4" s="121"/>
      <c r="F4" s="121"/>
      <c r="G4" s="121"/>
      <c r="H4" s="121"/>
      <c r="I4" s="121"/>
      <c r="K4" s="45"/>
    </row>
    <row r="5" spans="1:12" x14ac:dyDescent="0.25">
      <c r="A5" s="19"/>
      <c r="B5" s="52"/>
      <c r="C5" s="52"/>
      <c r="D5" s="52"/>
      <c r="E5" s="52"/>
      <c r="F5" s="52"/>
      <c r="G5" s="52"/>
      <c r="H5" s="52"/>
      <c r="I5" s="52"/>
    </row>
    <row r="6" spans="1:12" x14ac:dyDescent="0.25">
      <c r="A6" s="19"/>
      <c r="B6" s="183" t="s">
        <v>376</v>
      </c>
      <c r="C6" s="184"/>
      <c r="D6" s="184"/>
      <c r="E6" s="184"/>
      <c r="F6" s="184"/>
      <c r="G6" s="184"/>
      <c r="H6" s="184"/>
      <c r="I6" s="184"/>
      <c r="J6" s="185"/>
      <c r="K6" s="88"/>
    </row>
    <row r="7" spans="1:12" ht="24" x14ac:dyDescent="0.25">
      <c r="A7" s="19"/>
      <c r="B7" s="112" t="s">
        <v>377</v>
      </c>
      <c r="C7" s="112" t="s">
        <v>378</v>
      </c>
      <c r="D7" s="112" t="s">
        <v>379</v>
      </c>
      <c r="E7" s="112" t="s">
        <v>380</v>
      </c>
      <c r="F7" s="112" t="s">
        <v>381</v>
      </c>
      <c r="G7" s="112" t="s">
        <v>382</v>
      </c>
      <c r="H7" s="112" t="s">
        <v>383</v>
      </c>
      <c r="I7" s="112" t="s">
        <v>384</v>
      </c>
      <c r="J7" s="112" t="s">
        <v>385</v>
      </c>
      <c r="K7" s="88"/>
    </row>
    <row r="8" spans="1:12" ht="102.75" customHeight="1" x14ac:dyDescent="0.25">
      <c r="A8" s="19"/>
      <c r="B8" s="171" t="s">
        <v>386</v>
      </c>
      <c r="C8" s="113" t="s">
        <v>387</v>
      </c>
      <c r="D8" s="113" t="s">
        <v>388</v>
      </c>
      <c r="E8" s="113"/>
      <c r="F8" s="113"/>
      <c r="G8" s="113" t="s">
        <v>389</v>
      </c>
      <c r="H8" s="113" t="s">
        <v>390</v>
      </c>
      <c r="I8" s="114">
        <v>0</v>
      </c>
      <c r="J8" s="113" t="s">
        <v>391</v>
      </c>
      <c r="K8" s="88"/>
    </row>
    <row r="9" spans="1:12" ht="99.75" customHeight="1" x14ac:dyDescent="0.25">
      <c r="A9" s="19"/>
      <c r="B9" s="180"/>
      <c r="C9" s="113" t="s">
        <v>392</v>
      </c>
      <c r="D9" s="113" t="s">
        <v>393</v>
      </c>
      <c r="E9" s="115"/>
      <c r="F9" s="115"/>
      <c r="G9" s="113" t="s">
        <v>394</v>
      </c>
      <c r="H9" s="113" t="s">
        <v>390</v>
      </c>
      <c r="I9" s="114">
        <v>0</v>
      </c>
      <c r="J9" s="113" t="s">
        <v>391</v>
      </c>
      <c r="K9" s="88"/>
    </row>
    <row r="10" spans="1:12" ht="81" customHeight="1" x14ac:dyDescent="0.25">
      <c r="A10" s="19"/>
      <c r="B10" s="180"/>
      <c r="C10" s="171"/>
      <c r="D10" s="113" t="s">
        <v>395</v>
      </c>
      <c r="E10" s="115"/>
      <c r="F10" s="115"/>
      <c r="G10" s="113" t="s">
        <v>396</v>
      </c>
      <c r="H10" s="113" t="s">
        <v>390</v>
      </c>
      <c r="I10" s="114">
        <v>0</v>
      </c>
      <c r="J10" s="113" t="s">
        <v>391</v>
      </c>
      <c r="K10" s="88"/>
    </row>
    <row r="11" spans="1:12" ht="66" customHeight="1" x14ac:dyDescent="0.25">
      <c r="A11" s="19"/>
      <c r="B11" s="172"/>
      <c r="C11" s="172"/>
      <c r="D11" s="113" t="s">
        <v>397</v>
      </c>
      <c r="E11" s="115"/>
      <c r="F11" s="115"/>
      <c r="G11" s="113" t="s">
        <v>398</v>
      </c>
      <c r="H11" s="113" t="s">
        <v>390</v>
      </c>
      <c r="I11" s="114">
        <v>0</v>
      </c>
      <c r="J11" s="113" t="s">
        <v>391</v>
      </c>
      <c r="K11" s="88"/>
    </row>
    <row r="12" spans="1:12" ht="36" customHeight="1" x14ac:dyDescent="0.25">
      <c r="A12" s="19"/>
      <c r="B12" s="171" t="s">
        <v>399</v>
      </c>
      <c r="C12" s="113" t="s">
        <v>387</v>
      </c>
      <c r="D12" s="113"/>
      <c r="E12" s="115"/>
      <c r="F12" s="115"/>
      <c r="G12" s="113"/>
      <c r="H12" s="113"/>
      <c r="I12" s="114"/>
      <c r="J12" s="113"/>
      <c r="K12" s="88"/>
    </row>
    <row r="13" spans="1:12" ht="90.75" customHeight="1" x14ac:dyDescent="0.25">
      <c r="A13" s="19"/>
      <c r="B13" s="172"/>
      <c r="C13" s="113" t="s">
        <v>400</v>
      </c>
      <c r="D13" s="113" t="s">
        <v>401</v>
      </c>
      <c r="E13" s="115"/>
      <c r="F13" s="115"/>
      <c r="G13" s="113" t="s">
        <v>402</v>
      </c>
      <c r="H13" s="113" t="s">
        <v>390</v>
      </c>
      <c r="I13" s="114">
        <v>0</v>
      </c>
      <c r="J13" s="113" t="s">
        <v>391</v>
      </c>
      <c r="K13" s="88"/>
    </row>
    <row r="14" spans="1:12" ht="81" customHeight="1" x14ac:dyDescent="0.25">
      <c r="A14" s="19"/>
      <c r="B14" s="171" t="s">
        <v>403</v>
      </c>
      <c r="C14" s="171" t="s">
        <v>404</v>
      </c>
      <c r="D14" s="113" t="s">
        <v>405</v>
      </c>
      <c r="E14" s="115"/>
      <c r="F14" s="115"/>
      <c r="G14" s="113" t="s">
        <v>406</v>
      </c>
      <c r="H14" s="113" t="s">
        <v>390</v>
      </c>
      <c r="I14" s="114">
        <v>0</v>
      </c>
      <c r="J14" s="113" t="s">
        <v>391</v>
      </c>
      <c r="K14" s="88"/>
    </row>
    <row r="15" spans="1:12" ht="77.25" customHeight="1" x14ac:dyDescent="0.25">
      <c r="A15" s="19"/>
      <c r="B15" s="180"/>
      <c r="C15" s="172"/>
      <c r="D15" s="113" t="s">
        <v>407</v>
      </c>
      <c r="E15" s="115"/>
      <c r="F15" s="115"/>
      <c r="G15" s="113"/>
      <c r="H15" s="113" t="s">
        <v>390</v>
      </c>
      <c r="I15" s="114">
        <v>0</v>
      </c>
      <c r="J15" s="113"/>
      <c r="K15" s="88"/>
    </row>
    <row r="16" spans="1:12" ht="69" customHeight="1" x14ac:dyDescent="0.3">
      <c r="A16" s="19"/>
      <c r="B16" s="172"/>
      <c r="C16" s="113" t="s">
        <v>408</v>
      </c>
      <c r="D16" s="113" t="s">
        <v>401</v>
      </c>
      <c r="E16" s="116"/>
      <c r="F16" s="116"/>
      <c r="G16" s="113" t="s">
        <v>402</v>
      </c>
      <c r="H16" s="113" t="s">
        <v>390</v>
      </c>
      <c r="I16" s="117">
        <v>0</v>
      </c>
      <c r="J16" s="113"/>
      <c r="K16" s="90"/>
      <c r="L16" s="47"/>
    </row>
    <row r="17" spans="1:12" ht="32.1" customHeight="1" x14ac:dyDescent="0.3">
      <c r="A17" s="19"/>
      <c r="B17" s="94"/>
      <c r="C17" s="95"/>
      <c r="D17" s="95"/>
      <c r="E17" s="95"/>
      <c r="F17" s="95"/>
      <c r="G17" s="95"/>
      <c r="H17" s="95"/>
      <c r="I17" s="95"/>
      <c r="J17" s="88"/>
      <c r="K17" s="47"/>
      <c r="L17" s="47"/>
    </row>
    <row r="18" spans="1:12" ht="99.95" customHeight="1" x14ac:dyDescent="0.3">
      <c r="A18" s="19"/>
      <c r="B18" s="89" t="s">
        <v>409</v>
      </c>
      <c r="C18" s="91" t="s">
        <v>410</v>
      </c>
      <c r="D18" s="91" t="s">
        <v>411</v>
      </c>
      <c r="E18" s="96"/>
      <c r="F18" s="97"/>
      <c r="G18" s="98"/>
      <c r="H18" s="98"/>
      <c r="I18" s="98"/>
      <c r="J18" s="88"/>
      <c r="K18" s="50"/>
      <c r="L18" s="47"/>
    </row>
    <row r="19" spans="1:12" ht="17.100000000000001" customHeight="1" x14ac:dyDescent="0.3">
      <c r="A19" s="19"/>
      <c r="B19" s="92">
        <f>IFERROR(AVERAGE(I8:I16),"")</f>
        <v>0</v>
      </c>
      <c r="C19" s="93">
        <f ca="1">IF(OR('1. Basic project data'!E16="",'1. Basic project data'!E18=""),"",(TODAY()-'1. Basic project data'!E16)/('1. Basic project data'!E18-'1. Basic project data'!E16))</f>
        <v>0.7773972602739726</v>
      </c>
      <c r="D19" s="92">
        <f>IF('1. Basic project data'!E23=0,"",'1. Basic project data'!E24/'1. Basic project data'!E23)</f>
        <v>0.14940984332445728</v>
      </c>
      <c r="E19" s="96"/>
      <c r="F19" s="99"/>
      <c r="G19" s="98"/>
      <c r="H19" s="98"/>
      <c r="I19" s="100"/>
      <c r="J19" s="88"/>
      <c r="K19" s="50"/>
      <c r="L19" s="47"/>
    </row>
    <row r="20" spans="1:12" ht="17.100000000000001" customHeight="1" x14ac:dyDescent="0.3">
      <c r="A20" s="19"/>
      <c r="B20" s="101"/>
      <c r="C20" s="102"/>
      <c r="D20" s="98"/>
      <c r="E20" s="98"/>
      <c r="F20" s="103"/>
      <c r="G20" s="98"/>
      <c r="H20" s="98"/>
      <c r="I20" s="98"/>
      <c r="J20" s="88"/>
      <c r="K20" s="47"/>
      <c r="L20" s="47"/>
    </row>
    <row r="21" spans="1:12" ht="17.100000000000001" customHeight="1" x14ac:dyDescent="0.3">
      <c r="A21" s="19"/>
      <c r="B21" s="101"/>
      <c r="C21" s="102"/>
      <c r="D21" s="98"/>
      <c r="E21" s="98"/>
      <c r="F21" s="103"/>
      <c r="G21" s="98"/>
      <c r="H21" s="98"/>
      <c r="I21" s="98"/>
      <c r="J21" s="88"/>
      <c r="K21" s="47"/>
      <c r="L21" s="47"/>
    </row>
    <row r="22" spans="1:12" ht="17.100000000000001" customHeight="1" x14ac:dyDescent="0.3">
      <c r="A22" s="19"/>
      <c r="B22" s="101"/>
      <c r="C22" s="102"/>
      <c r="D22" s="98"/>
      <c r="E22" s="98"/>
      <c r="F22" s="103"/>
      <c r="G22" s="98"/>
      <c r="H22" s="98"/>
      <c r="I22" s="98"/>
      <c r="J22" s="88"/>
      <c r="K22" s="46"/>
      <c r="L22" s="47"/>
    </row>
    <row r="23" spans="1:12" ht="17.100000000000001" customHeight="1" x14ac:dyDescent="0.3">
      <c r="A23" s="19"/>
      <c r="B23" s="101"/>
      <c r="C23" s="102"/>
      <c r="D23" s="98"/>
      <c r="E23" s="98"/>
      <c r="F23" s="103"/>
      <c r="G23" s="98"/>
      <c r="H23" s="98"/>
      <c r="I23" s="98"/>
      <c r="J23" s="88"/>
      <c r="K23" s="47"/>
      <c r="L23" s="47"/>
    </row>
    <row r="24" spans="1:12" ht="17.100000000000001" customHeight="1" x14ac:dyDescent="0.3">
      <c r="A24" s="19"/>
      <c r="B24" s="101"/>
      <c r="C24" s="102"/>
      <c r="D24" s="98"/>
      <c r="E24" s="98"/>
      <c r="F24" s="103"/>
      <c r="G24" s="98"/>
      <c r="H24" s="98"/>
      <c r="I24" s="98"/>
      <c r="J24" s="88"/>
      <c r="K24" s="47"/>
      <c r="L24" s="47"/>
    </row>
    <row r="25" spans="1:12" ht="17.100000000000001" customHeight="1" x14ac:dyDescent="0.3">
      <c r="A25" s="19"/>
      <c r="B25" s="104"/>
      <c r="C25" s="102"/>
      <c r="D25" s="98"/>
      <c r="E25" s="98"/>
      <c r="F25" s="98"/>
      <c r="G25" s="98"/>
      <c r="H25" s="98"/>
      <c r="I25" s="98"/>
      <c r="J25" s="88"/>
      <c r="K25" s="47"/>
      <c r="L25" s="47"/>
    </row>
    <row r="26" spans="1:12" ht="17.100000000000001" customHeight="1" x14ac:dyDescent="0.3">
      <c r="A26" s="19"/>
      <c r="B26" s="186" t="s">
        <v>412</v>
      </c>
      <c r="C26" s="121"/>
      <c r="D26" s="121"/>
      <c r="E26" s="121"/>
      <c r="F26" s="121"/>
      <c r="G26" s="121"/>
      <c r="H26" s="121"/>
      <c r="I26" s="121"/>
      <c r="J26" s="121"/>
      <c r="K26" s="47"/>
      <c r="L26" s="47"/>
    </row>
    <row r="27" spans="1:12" ht="27" customHeight="1" x14ac:dyDescent="0.3">
      <c r="A27" s="19"/>
      <c r="B27" s="179" t="s">
        <v>413</v>
      </c>
      <c r="C27" s="121"/>
      <c r="D27" s="121"/>
      <c r="E27" s="121"/>
      <c r="F27" s="121"/>
      <c r="G27" s="121"/>
      <c r="H27" s="121"/>
      <c r="I27" s="121"/>
      <c r="J27" s="121"/>
      <c r="K27" s="47"/>
      <c r="L27" s="47"/>
    </row>
    <row r="28" spans="1:12" ht="15.75" x14ac:dyDescent="0.25">
      <c r="A28" s="19"/>
      <c r="B28" s="105"/>
      <c r="C28" s="88"/>
      <c r="D28" s="88"/>
      <c r="E28" s="88"/>
      <c r="F28" s="88"/>
      <c r="G28" s="88"/>
      <c r="H28" s="88"/>
      <c r="I28" s="88"/>
      <c r="J28" s="88"/>
    </row>
    <row r="29" spans="1:12" ht="42" customHeight="1" x14ac:dyDescent="0.25">
      <c r="A29" s="19"/>
      <c r="B29" s="88"/>
      <c r="C29" s="173" t="s">
        <v>414</v>
      </c>
      <c r="D29" s="89" t="s">
        <v>415</v>
      </c>
      <c r="E29" s="89" t="s">
        <v>100</v>
      </c>
      <c r="F29" s="89" t="s">
        <v>416</v>
      </c>
      <c r="G29" s="89" t="s">
        <v>417</v>
      </c>
      <c r="H29" s="89" t="s">
        <v>73</v>
      </c>
      <c r="I29" s="88"/>
      <c r="J29" s="88"/>
    </row>
    <row r="30" spans="1:12" ht="45" customHeight="1" x14ac:dyDescent="0.3">
      <c r="A30" s="19"/>
      <c r="B30" s="106"/>
      <c r="C30" s="174"/>
      <c r="D30" s="111" t="s">
        <v>90</v>
      </c>
      <c r="E30" s="111" t="s">
        <v>89</v>
      </c>
      <c r="F30" s="111" t="s">
        <v>90</v>
      </c>
      <c r="G30" s="111"/>
      <c r="H30" s="111" t="s">
        <v>89</v>
      </c>
      <c r="I30" s="88"/>
      <c r="J30" s="88"/>
      <c r="K30" s="47"/>
    </row>
    <row r="31" spans="1:12" ht="243.75" customHeight="1" x14ac:dyDescent="0.25">
      <c r="A31" s="19"/>
      <c r="B31" s="98"/>
      <c r="C31" s="178" t="s">
        <v>418</v>
      </c>
      <c r="D31" s="109" t="s">
        <v>419</v>
      </c>
      <c r="E31" s="110" t="s">
        <v>420</v>
      </c>
      <c r="F31" s="109" t="s">
        <v>421</v>
      </c>
      <c r="G31" s="109"/>
      <c r="H31" s="109" t="s">
        <v>422</v>
      </c>
      <c r="I31" s="98"/>
      <c r="J31" s="88"/>
    </row>
    <row r="32" spans="1:12" ht="15.6" customHeight="1" x14ac:dyDescent="0.25">
      <c r="A32" s="19"/>
      <c r="B32" s="107"/>
      <c r="C32" s="88"/>
      <c r="D32" s="88"/>
      <c r="E32" s="88"/>
      <c r="F32" s="88"/>
      <c r="G32" s="88"/>
      <c r="H32" s="88"/>
      <c r="I32" s="88"/>
      <c r="J32" s="88"/>
    </row>
    <row r="33" spans="1:21" x14ac:dyDescent="0.25">
      <c r="A33" s="118"/>
      <c r="B33" s="119"/>
      <c r="C33" s="119"/>
      <c r="D33" s="119"/>
      <c r="E33" s="119"/>
      <c r="F33" s="119"/>
      <c r="G33" s="119"/>
      <c r="H33" s="119"/>
      <c r="I33" s="119"/>
      <c r="J33" s="88"/>
    </row>
    <row r="34" spans="1:21" x14ac:dyDescent="0.25">
      <c r="A34" s="118"/>
      <c r="B34" s="186" t="s">
        <v>423</v>
      </c>
      <c r="C34" s="121"/>
      <c r="D34" s="121"/>
      <c r="E34" s="121"/>
      <c r="F34" s="121"/>
      <c r="G34" s="121"/>
      <c r="H34" s="121"/>
      <c r="I34" s="121"/>
      <c r="J34" s="88"/>
    </row>
    <row r="35" spans="1:21" x14ac:dyDescent="0.25">
      <c r="A35" s="19"/>
      <c r="B35" s="94"/>
      <c r="C35" s="94"/>
      <c r="D35" s="94"/>
      <c r="E35" s="94"/>
      <c r="F35" s="94"/>
      <c r="G35" s="94"/>
      <c r="H35" s="94"/>
      <c r="I35" s="94"/>
      <c r="J35" s="88"/>
    </row>
    <row r="36" spans="1:21" x14ac:dyDescent="0.25">
      <c r="A36" s="19"/>
      <c r="B36" s="94"/>
      <c r="C36" s="94"/>
      <c r="D36" s="94"/>
      <c r="E36" s="94"/>
      <c r="F36" s="94"/>
      <c r="G36" s="94"/>
      <c r="H36" s="94"/>
      <c r="I36" s="94"/>
      <c r="J36" s="88"/>
    </row>
    <row r="37" spans="1:21" ht="45" customHeight="1" x14ac:dyDescent="0.25">
      <c r="A37" s="19"/>
      <c r="B37" s="173" t="s">
        <v>424</v>
      </c>
      <c r="C37" s="176"/>
      <c r="D37" s="173" t="s">
        <v>425</v>
      </c>
      <c r="E37" s="176"/>
      <c r="F37" s="173" t="s">
        <v>426</v>
      </c>
      <c r="G37" s="176"/>
      <c r="H37" s="173" t="s">
        <v>427</v>
      </c>
      <c r="I37" s="176"/>
      <c r="J37" s="88"/>
    </row>
    <row r="38" spans="1:21" ht="93" customHeight="1" x14ac:dyDescent="0.25">
      <c r="A38" s="19"/>
      <c r="B38" s="175" t="s">
        <v>428</v>
      </c>
      <c r="C38" s="176"/>
      <c r="D38" s="175" t="s">
        <v>429</v>
      </c>
      <c r="E38" s="176"/>
      <c r="F38" s="175" t="s">
        <v>430</v>
      </c>
      <c r="G38" s="176"/>
      <c r="H38" s="177">
        <v>45901</v>
      </c>
      <c r="I38" s="176"/>
      <c r="J38" s="88"/>
    </row>
    <row r="39" spans="1:21" ht="45" customHeight="1" x14ac:dyDescent="0.25">
      <c r="A39" s="19"/>
      <c r="B39" s="175" t="s">
        <v>431</v>
      </c>
      <c r="C39" s="176"/>
      <c r="D39" s="175" t="s">
        <v>432</v>
      </c>
      <c r="E39" s="176"/>
      <c r="F39" s="175" t="s">
        <v>430</v>
      </c>
      <c r="G39" s="176"/>
      <c r="H39" s="177">
        <v>45901</v>
      </c>
      <c r="I39" s="176"/>
      <c r="J39" s="88"/>
    </row>
    <row r="40" spans="1:21" ht="39" customHeight="1" x14ac:dyDescent="0.25">
      <c r="A40" s="19"/>
      <c r="B40" s="175" t="s">
        <v>433</v>
      </c>
      <c r="C40" s="176"/>
      <c r="D40" s="175" t="s">
        <v>432</v>
      </c>
      <c r="E40" s="176"/>
      <c r="F40" s="175" t="s">
        <v>430</v>
      </c>
      <c r="G40" s="176"/>
      <c r="H40" s="177">
        <v>45901</v>
      </c>
      <c r="I40" s="176"/>
      <c r="J40" s="88"/>
    </row>
    <row r="41" spans="1:21" ht="41.25" customHeight="1" x14ac:dyDescent="0.25">
      <c r="A41" s="19"/>
      <c r="B41" s="175" t="s">
        <v>434</v>
      </c>
      <c r="C41" s="176"/>
      <c r="D41" s="175" t="s">
        <v>432</v>
      </c>
      <c r="E41" s="176"/>
      <c r="F41" s="175" t="s">
        <v>430</v>
      </c>
      <c r="G41" s="176"/>
      <c r="H41" s="177">
        <v>45931</v>
      </c>
      <c r="I41" s="176"/>
      <c r="J41" s="108"/>
    </row>
    <row r="42" spans="1:21" ht="51.75" customHeight="1" x14ac:dyDescent="0.25">
      <c r="A42" s="19"/>
      <c r="B42" s="175" t="s">
        <v>435</v>
      </c>
      <c r="C42" s="176"/>
      <c r="D42" s="175" t="s">
        <v>432</v>
      </c>
      <c r="E42" s="176"/>
      <c r="F42" s="175" t="s">
        <v>430</v>
      </c>
      <c r="G42" s="176"/>
      <c r="H42" s="177">
        <v>45901</v>
      </c>
      <c r="I42" s="176"/>
      <c r="J42" s="88"/>
      <c r="K42" s="32"/>
    </row>
    <row r="43" spans="1:21" ht="81.95" customHeight="1" x14ac:dyDescent="0.25">
      <c r="A43" s="19"/>
      <c r="B43" s="170" t="s">
        <v>436</v>
      </c>
      <c r="C43" s="121"/>
      <c r="D43" s="121"/>
      <c r="E43" s="121"/>
      <c r="F43" s="121"/>
      <c r="G43" s="121"/>
      <c r="H43" s="121"/>
      <c r="I43" s="121"/>
      <c r="J43" s="121"/>
      <c r="K43" s="169"/>
      <c r="L43" s="121"/>
      <c r="M43" s="121"/>
      <c r="N43" s="121"/>
      <c r="O43" s="121"/>
      <c r="P43" s="121"/>
      <c r="Q43" s="121"/>
      <c r="R43" s="121"/>
      <c r="S43" s="121"/>
      <c r="T43" s="121"/>
      <c r="U43" s="121"/>
    </row>
  </sheetData>
  <sheetProtection sheet="1" objects="1" scenarios="1" formatColumns="0" formatRows="0"/>
  <mergeCells count="40">
    <mergeCell ref="H42:I42"/>
    <mergeCell ref="B34:I34"/>
    <mergeCell ref="F37:G37"/>
    <mergeCell ref="B41:C41"/>
    <mergeCell ref="D41:E41"/>
    <mergeCell ref="F41:G41"/>
    <mergeCell ref="H41:I41"/>
    <mergeCell ref="B42:C42"/>
    <mergeCell ref="B1:I2"/>
    <mergeCell ref="H37:I37"/>
    <mergeCell ref="B40:C40"/>
    <mergeCell ref="B3:I3"/>
    <mergeCell ref="D40:E40"/>
    <mergeCell ref="C10:C11"/>
    <mergeCell ref="H38:I38"/>
    <mergeCell ref="D39:E39"/>
    <mergeCell ref="B37:C37"/>
    <mergeCell ref="B8:B11"/>
    <mergeCell ref="H40:I40"/>
    <mergeCell ref="F39:G39"/>
    <mergeCell ref="B6:J6"/>
    <mergeCell ref="B26:J26"/>
    <mergeCell ref="B38:C38"/>
    <mergeCell ref="B4:I4"/>
    <mergeCell ref="K43:U43"/>
    <mergeCell ref="B43:J43"/>
    <mergeCell ref="B12:B13"/>
    <mergeCell ref="C29:C30"/>
    <mergeCell ref="D42:E42"/>
    <mergeCell ref="F42:G42"/>
    <mergeCell ref="D37:E37"/>
    <mergeCell ref="H39:I39"/>
    <mergeCell ref="C31"/>
    <mergeCell ref="F38:G38"/>
    <mergeCell ref="B27:J27"/>
    <mergeCell ref="B14:B16"/>
    <mergeCell ref="B39:C39"/>
    <mergeCell ref="D38:E38"/>
    <mergeCell ref="C14:C15"/>
    <mergeCell ref="F40:G40"/>
  </mergeCells>
  <phoneticPr fontId="59" type="noConversion"/>
  <dataValidations count="1">
    <dataValidation type="list" allowBlank="1" sqref="D30:H30 J8:J16" xr:uid="{00000000-0002-0000-0600-000000000000}">
      <formula1>"Not Rated,Highly Unsatisfactory (HU),Unsatisfactory (U),Moderately Unsatisfactory (MU),Moderately Satisfactory (MS),Satisfactory (S),Highly Satisfactory (HS)"</formula1>
    </dataValidation>
  </dataValidations>
  <pageMargins left="0.25" right="0.25" top="0.75" bottom="0.75" header="0.3" footer="0.3"/>
  <pageSetup paperSize="5" scale="55"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3" tint="0.499984740745262"/>
  </sheetPr>
  <dimension ref="A1:M120"/>
  <sheetViews>
    <sheetView showGridLines="0" zoomScaleNormal="100" zoomScaleSheetLayoutView="120" workbookViewId="0">
      <selection activeCell="Q14" sqref="Q14"/>
    </sheetView>
  </sheetViews>
  <sheetFormatPr defaultColWidth="8.85546875" defaultRowHeight="15" x14ac:dyDescent="0.25"/>
  <cols>
    <col min="1" max="1" width="1.42578125" customWidth="1"/>
    <col min="3" max="3" width="6.42578125" customWidth="1"/>
    <col min="5" max="5" width="12.140625" customWidth="1"/>
    <col min="7" max="7" width="11.7109375" customWidth="1"/>
    <col min="8" max="8" width="15.5703125" customWidth="1"/>
    <col min="9" max="9" width="11.7109375" customWidth="1"/>
    <col min="11" max="11" width="11.5703125" customWidth="1"/>
    <col min="13" max="13" width="13.85546875" customWidth="1"/>
  </cols>
  <sheetData>
    <row r="1" spans="1:13" ht="14.45" customHeight="1" x14ac:dyDescent="0.25">
      <c r="A1" s="1"/>
      <c r="B1" s="214" t="s">
        <v>437</v>
      </c>
      <c r="C1" s="121"/>
      <c r="D1" s="121"/>
      <c r="E1" s="121"/>
      <c r="F1" s="121"/>
      <c r="G1" s="121"/>
      <c r="H1" s="121"/>
      <c r="I1" s="121"/>
      <c r="J1" s="121"/>
      <c r="K1" s="121"/>
      <c r="L1" s="121"/>
      <c r="M1" s="121"/>
    </row>
    <row r="2" spans="1:13" ht="26.1" customHeight="1" x14ac:dyDescent="0.25">
      <c r="A2" s="1"/>
      <c r="B2" s="121"/>
      <c r="C2" s="121"/>
      <c r="D2" s="121"/>
      <c r="E2" s="121"/>
      <c r="F2" s="121"/>
      <c r="G2" s="121"/>
      <c r="H2" s="121"/>
      <c r="I2" s="121"/>
      <c r="J2" s="121"/>
      <c r="K2" s="121"/>
      <c r="L2" s="121"/>
      <c r="M2" s="121"/>
    </row>
    <row r="3" spans="1:13" x14ac:dyDescent="0.25">
      <c r="A3" s="1"/>
      <c r="B3" s="220" t="s">
        <v>438</v>
      </c>
      <c r="C3" s="121"/>
      <c r="D3" s="121"/>
      <c r="E3" s="121"/>
      <c r="F3" s="121"/>
      <c r="G3" s="121"/>
      <c r="H3" s="121"/>
      <c r="I3" s="121"/>
      <c r="J3" s="121"/>
      <c r="K3" s="121"/>
      <c r="L3" s="121"/>
      <c r="M3" s="121"/>
    </row>
    <row r="4" spans="1:13" ht="8.1" customHeight="1" x14ac:dyDescent="0.25">
      <c r="A4" s="1"/>
      <c r="B4" s="21"/>
      <c r="C4" s="21"/>
      <c r="D4" s="21"/>
      <c r="E4" s="21"/>
      <c r="F4" s="21"/>
      <c r="G4" s="21"/>
      <c r="H4" s="21"/>
      <c r="I4" s="21"/>
      <c r="J4" s="21"/>
      <c r="K4" s="21"/>
      <c r="L4" s="21"/>
      <c r="M4" s="21"/>
    </row>
    <row r="5" spans="1:13" ht="14.45" customHeight="1" x14ac:dyDescent="0.25">
      <c r="A5" s="1"/>
      <c r="B5" s="215" t="s">
        <v>439</v>
      </c>
      <c r="C5" s="216"/>
      <c r="D5" s="218" t="s">
        <v>440</v>
      </c>
      <c r="E5" s="216"/>
      <c r="F5" s="218" t="s">
        <v>441</v>
      </c>
      <c r="G5" s="219"/>
      <c r="H5" s="219"/>
      <c r="I5" s="219"/>
      <c r="J5" s="219"/>
      <c r="K5" s="216"/>
      <c r="L5" s="218" t="s">
        <v>442</v>
      </c>
      <c r="M5" s="216"/>
    </row>
    <row r="6" spans="1:13" ht="23.25" customHeight="1" x14ac:dyDescent="0.25">
      <c r="A6" s="1"/>
      <c r="B6" s="217"/>
      <c r="C6" s="134"/>
      <c r="D6" s="132"/>
      <c r="E6" s="134"/>
      <c r="F6" s="132"/>
      <c r="G6" s="133"/>
      <c r="H6" s="133"/>
      <c r="I6" s="133"/>
      <c r="J6" s="133"/>
      <c r="K6" s="134"/>
      <c r="L6" s="132"/>
      <c r="M6" s="134"/>
    </row>
    <row r="7" spans="1:13" ht="17.100000000000001" customHeight="1" x14ac:dyDescent="0.25">
      <c r="A7" s="1"/>
      <c r="B7" s="196" t="s">
        <v>443</v>
      </c>
      <c r="C7" s="197"/>
      <c r="D7" s="197"/>
      <c r="E7" s="197"/>
      <c r="F7" s="197"/>
      <c r="G7" s="197"/>
      <c r="H7" s="197"/>
      <c r="I7" s="197"/>
      <c r="J7" s="197"/>
      <c r="K7" s="197"/>
      <c r="L7" s="197"/>
      <c r="M7" s="193"/>
    </row>
    <row r="8" spans="1:13" ht="17.100000000000001" customHeight="1" x14ac:dyDescent="0.25">
      <c r="A8" s="1"/>
      <c r="B8" s="221" t="s">
        <v>444</v>
      </c>
      <c r="C8" s="195"/>
      <c r="D8" s="206"/>
      <c r="E8" s="195"/>
      <c r="F8" s="235" t="s">
        <v>445</v>
      </c>
      <c r="G8" s="235"/>
      <c r="H8" s="235"/>
      <c r="I8" s="235"/>
      <c r="J8" s="235"/>
      <c r="K8" s="236"/>
      <c r="L8" s="221"/>
      <c r="M8" s="195"/>
    </row>
    <row r="9" spans="1:13" ht="17.100000000000001" customHeight="1" x14ac:dyDescent="0.25">
      <c r="A9" s="1"/>
      <c r="B9" s="194"/>
      <c r="C9" s="195"/>
      <c r="D9" s="194"/>
      <c r="E9" s="195"/>
      <c r="F9" s="235"/>
      <c r="G9" s="235"/>
      <c r="H9" s="235"/>
      <c r="I9" s="235"/>
      <c r="J9" s="235"/>
      <c r="K9" s="236"/>
      <c r="L9" s="194"/>
      <c r="M9" s="195"/>
    </row>
    <row r="10" spans="1:13" ht="17.100000000000001" customHeight="1" x14ac:dyDescent="0.25">
      <c r="A10" s="1"/>
      <c r="B10" s="194"/>
      <c r="C10" s="195"/>
      <c r="D10" s="194"/>
      <c r="E10" s="195"/>
      <c r="F10" s="235"/>
      <c r="G10" s="235"/>
      <c r="H10" s="235"/>
      <c r="I10" s="235"/>
      <c r="J10" s="235"/>
      <c r="K10" s="236"/>
      <c r="L10" s="194"/>
      <c r="M10" s="195"/>
    </row>
    <row r="11" spans="1:13" ht="9" customHeight="1" x14ac:dyDescent="0.25">
      <c r="A11" s="1"/>
      <c r="B11" s="132"/>
      <c r="C11" s="134"/>
      <c r="D11" s="132"/>
      <c r="E11" s="134"/>
      <c r="F11" s="237"/>
      <c r="G11" s="237"/>
      <c r="H11" s="237"/>
      <c r="I11" s="237"/>
      <c r="J11" s="237"/>
      <c r="K11" s="238"/>
      <c r="L11" s="132"/>
      <c r="M11" s="134"/>
    </row>
    <row r="12" spans="1:13" ht="17.100000000000001" customHeight="1" x14ac:dyDescent="0.25">
      <c r="A12" s="1"/>
      <c r="B12" s="129" t="s">
        <v>446</v>
      </c>
      <c r="C12" s="131"/>
      <c r="D12" s="160"/>
      <c r="E12" s="131"/>
      <c r="F12" s="129" t="s">
        <v>447</v>
      </c>
      <c r="G12" s="130"/>
      <c r="H12" s="130"/>
      <c r="I12" s="130"/>
      <c r="J12" s="130"/>
      <c r="K12" s="131"/>
      <c r="L12" s="129"/>
      <c r="M12" s="131"/>
    </row>
    <row r="13" spans="1:13" ht="17.100000000000001" customHeight="1" x14ac:dyDescent="0.25">
      <c r="A13" s="1"/>
      <c r="B13" s="194"/>
      <c r="C13" s="195"/>
      <c r="D13" s="194"/>
      <c r="E13" s="195"/>
      <c r="F13" s="194"/>
      <c r="G13" s="121"/>
      <c r="H13" s="121"/>
      <c r="I13" s="121"/>
      <c r="J13" s="121"/>
      <c r="K13" s="195"/>
      <c r="L13" s="194"/>
      <c r="M13" s="195"/>
    </row>
    <row r="14" spans="1:13" ht="17.100000000000001" customHeight="1" x14ac:dyDescent="0.25">
      <c r="A14" s="1"/>
      <c r="B14" s="194"/>
      <c r="C14" s="195"/>
      <c r="D14" s="194"/>
      <c r="E14" s="195"/>
      <c r="F14" s="194"/>
      <c r="G14" s="121"/>
      <c r="H14" s="121"/>
      <c r="I14" s="121"/>
      <c r="J14" s="121"/>
      <c r="K14" s="195"/>
      <c r="L14" s="194"/>
      <c r="M14" s="195"/>
    </row>
    <row r="15" spans="1:13" ht="17.100000000000001" customHeight="1" x14ac:dyDescent="0.25">
      <c r="A15" s="1"/>
      <c r="B15" s="132"/>
      <c r="C15" s="134"/>
      <c r="D15" s="132"/>
      <c r="E15" s="134"/>
      <c r="F15" s="132"/>
      <c r="G15" s="133"/>
      <c r="H15" s="133"/>
      <c r="I15" s="133"/>
      <c r="J15" s="133"/>
      <c r="K15" s="134"/>
      <c r="L15" s="132"/>
      <c r="M15" s="134"/>
    </row>
    <row r="16" spans="1:13" ht="17.100000000000001" customHeight="1" x14ac:dyDescent="0.25">
      <c r="A16" s="1"/>
      <c r="B16" s="129" t="s">
        <v>448</v>
      </c>
      <c r="C16" s="131"/>
      <c r="D16" s="160"/>
      <c r="E16" s="131"/>
      <c r="F16" s="129" t="s">
        <v>447</v>
      </c>
      <c r="G16" s="130"/>
      <c r="H16" s="130"/>
      <c r="I16" s="130"/>
      <c r="J16" s="130"/>
      <c r="K16" s="131"/>
      <c r="L16" s="129"/>
      <c r="M16" s="131"/>
    </row>
    <row r="17" spans="1:13" ht="17.100000000000001" customHeight="1" x14ac:dyDescent="0.25">
      <c r="A17" s="1"/>
      <c r="B17" s="194"/>
      <c r="C17" s="195"/>
      <c r="D17" s="194"/>
      <c r="E17" s="195"/>
      <c r="F17" s="194"/>
      <c r="G17" s="121"/>
      <c r="H17" s="121"/>
      <c r="I17" s="121"/>
      <c r="J17" s="121"/>
      <c r="K17" s="195"/>
      <c r="L17" s="194"/>
      <c r="M17" s="195"/>
    </row>
    <row r="18" spans="1:13" ht="17.100000000000001" customHeight="1" x14ac:dyDescent="0.25">
      <c r="A18" s="1"/>
      <c r="B18" s="194"/>
      <c r="C18" s="195"/>
      <c r="D18" s="194"/>
      <c r="E18" s="195"/>
      <c r="F18" s="194"/>
      <c r="G18" s="121"/>
      <c r="H18" s="121"/>
      <c r="I18" s="121"/>
      <c r="J18" s="121"/>
      <c r="K18" s="195"/>
      <c r="L18" s="194"/>
      <c r="M18" s="195"/>
    </row>
    <row r="19" spans="1:13" ht="17.100000000000001" customHeight="1" x14ac:dyDescent="0.25">
      <c r="A19" s="1"/>
      <c r="B19" s="132"/>
      <c r="C19" s="134"/>
      <c r="D19" s="132"/>
      <c r="E19" s="134"/>
      <c r="F19" s="132"/>
      <c r="G19" s="133"/>
      <c r="H19" s="133"/>
      <c r="I19" s="133"/>
      <c r="J19" s="133"/>
      <c r="K19" s="134"/>
      <c r="L19" s="132"/>
      <c r="M19" s="134"/>
    </row>
    <row r="20" spans="1:13" ht="17.100000000000001" customHeight="1" x14ac:dyDescent="0.25">
      <c r="A20" s="1"/>
      <c r="B20" s="129" t="s">
        <v>449</v>
      </c>
      <c r="C20" s="131"/>
      <c r="D20" s="160"/>
      <c r="E20" s="131"/>
      <c r="F20" s="129" t="s">
        <v>447</v>
      </c>
      <c r="G20" s="130"/>
      <c r="H20" s="130"/>
      <c r="I20" s="130"/>
      <c r="J20" s="130"/>
      <c r="K20" s="131"/>
      <c r="L20" s="129"/>
      <c r="M20" s="131"/>
    </row>
    <row r="21" spans="1:13" ht="17.100000000000001" customHeight="1" x14ac:dyDescent="0.25">
      <c r="A21" s="1"/>
      <c r="B21" s="194"/>
      <c r="C21" s="195"/>
      <c r="D21" s="194"/>
      <c r="E21" s="195"/>
      <c r="F21" s="194"/>
      <c r="G21" s="121"/>
      <c r="H21" s="121"/>
      <c r="I21" s="121"/>
      <c r="J21" s="121"/>
      <c r="K21" s="195"/>
      <c r="L21" s="194"/>
      <c r="M21" s="195"/>
    </row>
    <row r="22" spans="1:13" ht="17.100000000000001" customHeight="1" x14ac:dyDescent="0.25">
      <c r="A22" s="1"/>
      <c r="B22" s="194"/>
      <c r="C22" s="195"/>
      <c r="D22" s="194"/>
      <c r="E22" s="195"/>
      <c r="F22" s="194"/>
      <c r="G22" s="121"/>
      <c r="H22" s="121"/>
      <c r="I22" s="121"/>
      <c r="J22" s="121"/>
      <c r="K22" s="195"/>
      <c r="L22" s="194"/>
      <c r="M22" s="195"/>
    </row>
    <row r="23" spans="1:13" ht="17.100000000000001" customHeight="1" x14ac:dyDescent="0.25">
      <c r="A23" s="1"/>
      <c r="B23" s="132"/>
      <c r="C23" s="134"/>
      <c r="D23" s="132"/>
      <c r="E23" s="134"/>
      <c r="F23" s="132"/>
      <c r="G23" s="133"/>
      <c r="H23" s="133"/>
      <c r="I23" s="133"/>
      <c r="J23" s="133"/>
      <c r="K23" s="134"/>
      <c r="L23" s="132"/>
      <c r="M23" s="134"/>
    </row>
    <row r="24" spans="1:13" ht="17.100000000000001" customHeight="1" x14ac:dyDescent="0.25">
      <c r="A24" s="1"/>
      <c r="B24" s="129" t="s">
        <v>450</v>
      </c>
      <c r="C24" s="131"/>
      <c r="D24" s="160"/>
      <c r="E24" s="131"/>
      <c r="F24" s="129" t="s">
        <v>447</v>
      </c>
      <c r="G24" s="130"/>
      <c r="H24" s="130"/>
      <c r="I24" s="130"/>
      <c r="J24" s="130"/>
      <c r="K24" s="131"/>
      <c r="L24" s="129"/>
      <c r="M24" s="131"/>
    </row>
    <row r="25" spans="1:13" ht="17.100000000000001" customHeight="1" x14ac:dyDescent="0.25">
      <c r="A25" s="1"/>
      <c r="B25" s="194"/>
      <c r="C25" s="195"/>
      <c r="D25" s="194"/>
      <c r="E25" s="195"/>
      <c r="F25" s="194"/>
      <c r="G25" s="121"/>
      <c r="H25" s="121"/>
      <c r="I25" s="121"/>
      <c r="J25" s="121"/>
      <c r="K25" s="195"/>
      <c r="L25" s="194"/>
      <c r="M25" s="195"/>
    </row>
    <row r="26" spans="1:13" x14ac:dyDescent="0.25">
      <c r="A26" s="1"/>
      <c r="B26" s="194"/>
      <c r="C26" s="195"/>
      <c r="D26" s="194"/>
      <c r="E26" s="195"/>
      <c r="F26" s="194"/>
      <c r="G26" s="121"/>
      <c r="H26" s="121"/>
      <c r="I26" s="121"/>
      <c r="J26" s="121"/>
      <c r="K26" s="195"/>
      <c r="L26" s="194"/>
      <c r="M26" s="195"/>
    </row>
    <row r="27" spans="1:13" x14ac:dyDescent="0.25">
      <c r="A27" s="1"/>
      <c r="B27" s="132"/>
      <c r="C27" s="134"/>
      <c r="D27" s="132"/>
      <c r="E27" s="134"/>
      <c r="F27" s="132"/>
      <c r="G27" s="133"/>
      <c r="H27" s="133"/>
      <c r="I27" s="133"/>
      <c r="J27" s="133"/>
      <c r="K27" s="134"/>
      <c r="L27" s="132"/>
      <c r="M27" s="134"/>
    </row>
    <row r="28" spans="1:13" x14ac:dyDescent="0.25">
      <c r="A28" s="1"/>
      <c r="B28" s="222" t="s">
        <v>451</v>
      </c>
      <c r="C28" s="130"/>
      <c r="D28" s="160"/>
      <c r="E28" s="131"/>
      <c r="F28" s="129" t="s">
        <v>447</v>
      </c>
      <c r="G28" s="130"/>
      <c r="H28" s="130"/>
      <c r="I28" s="130"/>
      <c r="J28" s="130"/>
      <c r="K28" s="131"/>
      <c r="L28" s="129"/>
      <c r="M28" s="131"/>
    </row>
    <row r="29" spans="1:13" x14ac:dyDescent="0.25">
      <c r="A29" s="1"/>
      <c r="B29" s="194"/>
      <c r="C29" s="121"/>
      <c r="D29" s="194"/>
      <c r="E29" s="195"/>
      <c r="F29" s="194"/>
      <c r="G29" s="121"/>
      <c r="H29" s="121"/>
      <c r="I29" s="121"/>
      <c r="J29" s="121"/>
      <c r="K29" s="195"/>
      <c r="L29" s="194"/>
      <c r="M29" s="195"/>
    </row>
    <row r="30" spans="1:13" ht="28.5" customHeight="1" x14ac:dyDescent="0.25">
      <c r="A30" s="1"/>
      <c r="B30" s="194"/>
      <c r="C30" s="121"/>
      <c r="D30" s="194"/>
      <c r="E30" s="195"/>
      <c r="F30" s="194"/>
      <c r="G30" s="121"/>
      <c r="H30" s="121"/>
      <c r="I30" s="121"/>
      <c r="J30" s="121"/>
      <c r="K30" s="195"/>
      <c r="L30" s="194"/>
      <c r="M30" s="195"/>
    </row>
    <row r="31" spans="1:13" ht="15" customHeight="1" x14ac:dyDescent="0.25">
      <c r="A31" s="1"/>
      <c r="B31" s="194"/>
      <c r="C31" s="121"/>
      <c r="D31" s="132"/>
      <c r="E31" s="134"/>
      <c r="F31" s="132"/>
      <c r="G31" s="133"/>
      <c r="H31" s="133"/>
      <c r="I31" s="133"/>
      <c r="J31" s="133"/>
      <c r="K31" s="134"/>
      <c r="L31" s="132"/>
      <c r="M31" s="134"/>
    </row>
    <row r="32" spans="1:13" ht="15" customHeight="1" x14ac:dyDescent="0.25">
      <c r="A32" s="1"/>
      <c r="B32" s="207" t="s">
        <v>447</v>
      </c>
      <c r="C32" s="208"/>
      <c r="D32" s="208"/>
      <c r="E32" s="208"/>
      <c r="F32" s="208"/>
      <c r="G32" s="208"/>
      <c r="H32" s="208"/>
      <c r="I32" s="208"/>
      <c r="J32" s="208"/>
      <c r="K32" s="208"/>
      <c r="L32" s="208"/>
      <c r="M32" s="176"/>
    </row>
    <row r="33" spans="1:13" ht="15" customHeight="1" x14ac:dyDescent="0.25">
      <c r="A33" s="1"/>
      <c r="B33" s="221" t="s">
        <v>452</v>
      </c>
      <c r="C33" s="195"/>
      <c r="D33" s="206"/>
      <c r="E33" s="195"/>
      <c r="F33" s="129" t="s">
        <v>447</v>
      </c>
      <c r="G33" s="130"/>
      <c r="H33" s="130"/>
      <c r="I33" s="130"/>
      <c r="J33" s="130"/>
      <c r="K33" s="131"/>
      <c r="L33" s="221"/>
      <c r="M33" s="195"/>
    </row>
    <row r="34" spans="1:13" ht="15" customHeight="1" x14ac:dyDescent="0.25">
      <c r="A34" s="1"/>
      <c r="B34" s="194"/>
      <c r="C34" s="195"/>
      <c r="D34" s="194"/>
      <c r="E34" s="195"/>
      <c r="F34" s="194"/>
      <c r="G34" s="121"/>
      <c r="H34" s="121"/>
      <c r="I34" s="121"/>
      <c r="J34" s="121"/>
      <c r="K34" s="195"/>
      <c r="L34" s="194"/>
      <c r="M34" s="195"/>
    </row>
    <row r="35" spans="1:13" ht="15" customHeight="1" x14ac:dyDescent="0.25">
      <c r="A35" s="1"/>
      <c r="B35" s="194"/>
      <c r="C35" s="195"/>
      <c r="D35" s="194"/>
      <c r="E35" s="195"/>
      <c r="F35" s="194"/>
      <c r="G35" s="121"/>
      <c r="H35" s="121"/>
      <c r="I35" s="121"/>
      <c r="J35" s="121"/>
      <c r="K35" s="195"/>
      <c r="L35" s="194"/>
      <c r="M35" s="195"/>
    </row>
    <row r="36" spans="1:13" ht="15" customHeight="1" x14ac:dyDescent="0.25">
      <c r="A36" s="1"/>
      <c r="B36" s="132"/>
      <c r="C36" s="134"/>
      <c r="D36" s="132"/>
      <c r="E36" s="134"/>
      <c r="F36" s="132"/>
      <c r="G36" s="133"/>
      <c r="H36" s="133"/>
      <c r="I36" s="133"/>
      <c r="J36" s="133"/>
      <c r="K36" s="134"/>
      <c r="L36" s="132"/>
      <c r="M36" s="134"/>
    </row>
    <row r="37" spans="1:13" x14ac:dyDescent="0.25">
      <c r="A37" s="1"/>
      <c r="B37" s="129" t="s">
        <v>453</v>
      </c>
      <c r="C37" s="131"/>
      <c r="D37" s="160"/>
      <c r="E37" s="131"/>
      <c r="F37" s="129" t="s">
        <v>447</v>
      </c>
      <c r="G37" s="130"/>
      <c r="H37" s="130"/>
      <c r="I37" s="130"/>
      <c r="J37" s="130"/>
      <c r="K37" s="131"/>
      <c r="L37" s="129"/>
      <c r="M37" s="131"/>
    </row>
    <row r="38" spans="1:13" x14ac:dyDescent="0.25">
      <c r="A38" s="1"/>
      <c r="B38" s="194"/>
      <c r="C38" s="195"/>
      <c r="D38" s="194"/>
      <c r="E38" s="195"/>
      <c r="F38" s="194"/>
      <c r="G38" s="121"/>
      <c r="H38" s="121"/>
      <c r="I38" s="121"/>
      <c r="J38" s="121"/>
      <c r="K38" s="195"/>
      <c r="L38" s="194"/>
      <c r="M38" s="195"/>
    </row>
    <row r="39" spans="1:13" x14ac:dyDescent="0.25">
      <c r="A39" s="1"/>
      <c r="B39" s="194"/>
      <c r="C39" s="195"/>
      <c r="D39" s="194"/>
      <c r="E39" s="195"/>
      <c r="F39" s="194"/>
      <c r="G39" s="121"/>
      <c r="H39" s="121"/>
      <c r="I39" s="121"/>
      <c r="J39" s="121"/>
      <c r="K39" s="195"/>
      <c r="L39" s="194"/>
      <c r="M39" s="195"/>
    </row>
    <row r="40" spans="1:13" x14ac:dyDescent="0.25">
      <c r="A40" s="1"/>
      <c r="B40" s="132"/>
      <c r="C40" s="134"/>
      <c r="D40" s="132"/>
      <c r="E40" s="134"/>
      <c r="F40" s="132"/>
      <c r="G40" s="133"/>
      <c r="H40" s="133"/>
      <c r="I40" s="133"/>
      <c r="J40" s="133"/>
      <c r="K40" s="134"/>
      <c r="L40" s="132"/>
      <c r="M40" s="134"/>
    </row>
    <row r="41" spans="1:13" x14ac:dyDescent="0.25">
      <c r="A41" s="1"/>
      <c r="B41" s="129" t="s">
        <v>454</v>
      </c>
      <c r="C41" s="131"/>
      <c r="D41" s="160"/>
      <c r="E41" s="131"/>
      <c r="F41" s="129" t="s">
        <v>447</v>
      </c>
      <c r="G41" s="130"/>
      <c r="H41" s="130"/>
      <c r="I41" s="130"/>
      <c r="J41" s="130"/>
      <c r="K41" s="131"/>
      <c r="L41" s="129"/>
      <c r="M41" s="131"/>
    </row>
    <row r="42" spans="1:13" x14ac:dyDescent="0.25">
      <c r="A42" s="1"/>
      <c r="B42" s="194"/>
      <c r="C42" s="195"/>
      <c r="D42" s="194"/>
      <c r="E42" s="195"/>
      <c r="F42" s="194"/>
      <c r="G42" s="121"/>
      <c r="H42" s="121"/>
      <c r="I42" s="121"/>
      <c r="J42" s="121"/>
      <c r="K42" s="195"/>
      <c r="L42" s="194"/>
      <c r="M42" s="195"/>
    </row>
    <row r="43" spans="1:13" x14ac:dyDescent="0.25">
      <c r="A43" s="1"/>
      <c r="B43" s="194"/>
      <c r="C43" s="195"/>
      <c r="D43" s="194"/>
      <c r="E43" s="195"/>
      <c r="F43" s="194"/>
      <c r="G43" s="121"/>
      <c r="H43" s="121"/>
      <c r="I43" s="121"/>
      <c r="J43" s="121"/>
      <c r="K43" s="195"/>
      <c r="L43" s="194"/>
      <c r="M43" s="195"/>
    </row>
    <row r="44" spans="1:13" x14ac:dyDescent="0.25">
      <c r="A44" s="1"/>
      <c r="B44" s="132"/>
      <c r="C44" s="134"/>
      <c r="D44" s="132"/>
      <c r="E44" s="134"/>
      <c r="F44" s="132"/>
      <c r="G44" s="133"/>
      <c r="H44" s="133"/>
      <c r="I44" s="133"/>
      <c r="J44" s="133"/>
      <c r="K44" s="134"/>
      <c r="L44" s="132"/>
      <c r="M44" s="134"/>
    </row>
    <row r="45" spans="1:13" x14ac:dyDescent="0.25">
      <c r="A45" s="1"/>
      <c r="B45" s="129" t="s">
        <v>455</v>
      </c>
      <c r="C45" s="131"/>
      <c r="D45" s="160"/>
      <c r="E45" s="131"/>
      <c r="F45" s="129" t="s">
        <v>447</v>
      </c>
      <c r="G45" s="130"/>
      <c r="H45" s="130"/>
      <c r="I45" s="130"/>
      <c r="J45" s="130"/>
      <c r="K45" s="131"/>
      <c r="L45" s="129"/>
      <c r="M45" s="131"/>
    </row>
    <row r="46" spans="1:13" x14ac:dyDescent="0.25">
      <c r="A46" s="1"/>
      <c r="B46" s="194"/>
      <c r="C46" s="195"/>
      <c r="D46" s="194"/>
      <c r="E46" s="195"/>
      <c r="F46" s="194"/>
      <c r="G46" s="121"/>
      <c r="H46" s="121"/>
      <c r="I46" s="121"/>
      <c r="J46" s="121"/>
      <c r="K46" s="195"/>
      <c r="L46" s="194"/>
      <c r="M46" s="195"/>
    </row>
    <row r="47" spans="1:13" x14ac:dyDescent="0.25">
      <c r="A47" s="1"/>
      <c r="B47" s="194"/>
      <c r="C47" s="195"/>
      <c r="D47" s="194"/>
      <c r="E47" s="195"/>
      <c r="F47" s="194"/>
      <c r="G47" s="121"/>
      <c r="H47" s="121"/>
      <c r="I47" s="121"/>
      <c r="J47" s="121"/>
      <c r="K47" s="195"/>
      <c r="L47" s="194"/>
      <c r="M47" s="195"/>
    </row>
    <row r="48" spans="1:13" x14ac:dyDescent="0.25">
      <c r="A48" s="1"/>
      <c r="B48" s="132"/>
      <c r="C48" s="134"/>
      <c r="D48" s="132"/>
      <c r="E48" s="134"/>
      <c r="F48" s="132"/>
      <c r="G48" s="133"/>
      <c r="H48" s="133"/>
      <c r="I48" s="133"/>
      <c r="J48" s="133"/>
      <c r="K48" s="134"/>
      <c r="L48" s="132"/>
      <c r="M48" s="134"/>
    </row>
    <row r="49" spans="1:13" x14ac:dyDescent="0.25">
      <c r="A49" s="1"/>
      <c r="B49" s="129" t="s">
        <v>456</v>
      </c>
      <c r="C49" s="131"/>
      <c r="D49" s="160"/>
      <c r="E49" s="131"/>
      <c r="F49" s="129" t="s">
        <v>447</v>
      </c>
      <c r="G49" s="130"/>
      <c r="H49" s="130"/>
      <c r="I49" s="130"/>
      <c r="J49" s="130"/>
      <c r="K49" s="131"/>
      <c r="L49" s="129"/>
      <c r="M49" s="131"/>
    </row>
    <row r="50" spans="1:13" x14ac:dyDescent="0.25">
      <c r="A50" s="1"/>
      <c r="B50" s="194"/>
      <c r="C50" s="195"/>
      <c r="D50" s="194"/>
      <c r="E50" s="195"/>
      <c r="F50" s="194"/>
      <c r="G50" s="121"/>
      <c r="H50" s="121"/>
      <c r="I50" s="121"/>
      <c r="J50" s="121"/>
      <c r="K50" s="195"/>
      <c r="L50" s="194"/>
      <c r="M50" s="195"/>
    </row>
    <row r="51" spans="1:13" x14ac:dyDescent="0.25">
      <c r="A51" s="1"/>
      <c r="B51" s="194"/>
      <c r="C51" s="195"/>
      <c r="D51" s="194"/>
      <c r="E51" s="195"/>
      <c r="F51" s="194"/>
      <c r="G51" s="121"/>
      <c r="H51" s="121"/>
      <c r="I51" s="121"/>
      <c r="J51" s="121"/>
      <c r="K51" s="195"/>
      <c r="L51" s="194"/>
      <c r="M51" s="195"/>
    </row>
    <row r="52" spans="1:13" x14ac:dyDescent="0.25">
      <c r="A52" s="1"/>
      <c r="B52" s="132"/>
      <c r="C52" s="134"/>
      <c r="D52" s="132"/>
      <c r="E52" s="134"/>
      <c r="F52" s="132"/>
      <c r="G52" s="133"/>
      <c r="H52" s="133"/>
      <c r="I52" s="133"/>
      <c r="J52" s="133"/>
      <c r="K52" s="134"/>
      <c r="L52" s="132"/>
      <c r="M52" s="134"/>
    </row>
    <row r="53" spans="1:13" x14ac:dyDescent="0.25">
      <c r="A53" s="1"/>
      <c r="B53" s="129" t="s">
        <v>457</v>
      </c>
      <c r="C53" s="131"/>
      <c r="D53" s="160"/>
      <c r="E53" s="131"/>
      <c r="F53" s="129" t="s">
        <v>447</v>
      </c>
      <c r="G53" s="130"/>
      <c r="H53" s="130"/>
      <c r="I53" s="130"/>
      <c r="J53" s="130"/>
      <c r="K53" s="131"/>
      <c r="L53" s="129"/>
      <c r="M53" s="131"/>
    </row>
    <row r="54" spans="1:13" x14ac:dyDescent="0.25">
      <c r="A54" s="1"/>
      <c r="B54" s="194"/>
      <c r="C54" s="195"/>
      <c r="D54" s="194"/>
      <c r="E54" s="195"/>
      <c r="F54" s="194"/>
      <c r="G54" s="121"/>
      <c r="H54" s="121"/>
      <c r="I54" s="121"/>
      <c r="J54" s="121"/>
      <c r="K54" s="195"/>
      <c r="L54" s="194"/>
      <c r="M54" s="195"/>
    </row>
    <row r="55" spans="1:13" x14ac:dyDescent="0.25">
      <c r="A55" s="1"/>
      <c r="B55" s="194"/>
      <c r="C55" s="195"/>
      <c r="D55" s="194"/>
      <c r="E55" s="195"/>
      <c r="F55" s="194"/>
      <c r="G55" s="121"/>
      <c r="H55" s="121"/>
      <c r="I55" s="121"/>
      <c r="J55" s="121"/>
      <c r="K55" s="195"/>
      <c r="L55" s="194"/>
      <c r="M55" s="195"/>
    </row>
    <row r="56" spans="1:13" x14ac:dyDescent="0.25">
      <c r="A56" s="1"/>
      <c r="B56" s="132"/>
      <c r="C56" s="134"/>
      <c r="D56" s="132"/>
      <c r="E56" s="134"/>
      <c r="F56" s="132"/>
      <c r="G56" s="133"/>
      <c r="H56" s="133"/>
      <c r="I56" s="133"/>
      <c r="J56" s="133"/>
      <c r="K56" s="134"/>
      <c r="L56" s="132"/>
      <c r="M56" s="134"/>
    </row>
    <row r="57" spans="1:13" x14ac:dyDescent="0.25">
      <c r="A57" s="1"/>
      <c r="B57" s="207" t="s">
        <v>447</v>
      </c>
      <c r="C57" s="208"/>
      <c r="D57" s="208"/>
      <c r="E57" s="208"/>
      <c r="F57" s="208"/>
      <c r="G57" s="208"/>
      <c r="H57" s="208"/>
      <c r="I57" s="208"/>
      <c r="J57" s="208"/>
      <c r="K57" s="208"/>
      <c r="L57" s="208"/>
      <c r="M57" s="176"/>
    </row>
    <row r="58" spans="1:13" x14ac:dyDescent="0.25">
      <c r="A58" s="1"/>
      <c r="B58" s="221" t="s">
        <v>458</v>
      </c>
      <c r="C58" s="195"/>
      <c r="D58" s="206"/>
      <c r="E58" s="195"/>
      <c r="F58" s="129" t="s">
        <v>447</v>
      </c>
      <c r="G58" s="130"/>
      <c r="H58" s="130"/>
      <c r="I58" s="130"/>
      <c r="J58" s="130"/>
      <c r="K58" s="131"/>
      <c r="L58" s="221"/>
      <c r="M58" s="195"/>
    </row>
    <row r="59" spans="1:13" x14ac:dyDescent="0.25">
      <c r="A59" s="1"/>
      <c r="B59" s="194"/>
      <c r="C59" s="195"/>
      <c r="D59" s="194"/>
      <c r="E59" s="195"/>
      <c r="F59" s="194"/>
      <c r="G59" s="121"/>
      <c r="H59" s="121"/>
      <c r="I59" s="121"/>
      <c r="J59" s="121"/>
      <c r="K59" s="195"/>
      <c r="L59" s="194"/>
      <c r="M59" s="195"/>
    </row>
    <row r="60" spans="1:13" x14ac:dyDescent="0.25">
      <c r="A60" s="1"/>
      <c r="B60" s="194"/>
      <c r="C60" s="195"/>
      <c r="D60" s="194"/>
      <c r="E60" s="195"/>
      <c r="F60" s="194"/>
      <c r="G60" s="121"/>
      <c r="H60" s="121"/>
      <c r="I60" s="121"/>
      <c r="J60" s="121"/>
      <c r="K60" s="195"/>
      <c r="L60" s="194"/>
      <c r="M60" s="195"/>
    </row>
    <row r="61" spans="1:13" ht="15.6" customHeight="1" x14ac:dyDescent="0.25">
      <c r="A61" s="1"/>
      <c r="B61" s="132"/>
      <c r="C61" s="134"/>
      <c r="D61" s="132"/>
      <c r="E61" s="134"/>
      <c r="F61" s="132"/>
      <c r="G61" s="133"/>
      <c r="H61" s="133"/>
      <c r="I61" s="133"/>
      <c r="J61" s="133"/>
      <c r="K61" s="134"/>
      <c r="L61" s="132"/>
      <c r="M61" s="134"/>
    </row>
    <row r="62" spans="1:13" x14ac:dyDescent="0.25">
      <c r="A62" s="1"/>
      <c r="B62" s="129" t="s">
        <v>459</v>
      </c>
      <c r="C62" s="131"/>
      <c r="D62" s="160"/>
      <c r="E62" s="131"/>
      <c r="F62" s="129" t="s">
        <v>447</v>
      </c>
      <c r="G62" s="130"/>
      <c r="H62" s="130"/>
      <c r="I62" s="130"/>
      <c r="J62" s="130"/>
      <c r="K62" s="131"/>
      <c r="L62" s="129"/>
      <c r="M62" s="131"/>
    </row>
    <row r="63" spans="1:13" ht="15.6" customHeight="1" x14ac:dyDescent="0.25">
      <c r="A63" s="1"/>
      <c r="B63" s="194"/>
      <c r="C63" s="195"/>
      <c r="D63" s="194"/>
      <c r="E63" s="195"/>
      <c r="F63" s="194"/>
      <c r="G63" s="121"/>
      <c r="H63" s="121"/>
      <c r="I63" s="121"/>
      <c r="J63" s="121"/>
      <c r="K63" s="195"/>
      <c r="L63" s="194"/>
      <c r="M63" s="195"/>
    </row>
    <row r="64" spans="1:13" ht="15.6" customHeight="1" x14ac:dyDescent="0.25">
      <c r="A64" s="1"/>
      <c r="B64" s="194"/>
      <c r="C64" s="195"/>
      <c r="D64" s="194"/>
      <c r="E64" s="195"/>
      <c r="F64" s="194"/>
      <c r="G64" s="121"/>
      <c r="H64" s="121"/>
      <c r="I64" s="121"/>
      <c r="J64" s="121"/>
      <c r="K64" s="195"/>
      <c r="L64" s="194"/>
      <c r="M64" s="195"/>
    </row>
    <row r="65" spans="1:13" x14ac:dyDescent="0.25">
      <c r="A65" s="1"/>
      <c r="B65" s="132"/>
      <c r="C65" s="134"/>
      <c r="D65" s="132"/>
      <c r="E65" s="134"/>
      <c r="F65" s="132"/>
      <c r="G65" s="133"/>
      <c r="H65" s="133"/>
      <c r="I65" s="133"/>
      <c r="J65" s="133"/>
      <c r="K65" s="134"/>
      <c r="L65" s="132"/>
      <c r="M65" s="134"/>
    </row>
    <row r="66" spans="1:13" x14ac:dyDescent="0.25">
      <c r="A66" s="1"/>
      <c r="B66" s="129" t="s">
        <v>460</v>
      </c>
      <c r="C66" s="131"/>
      <c r="D66" s="160"/>
      <c r="E66" s="131"/>
      <c r="F66" s="129" t="s">
        <v>447</v>
      </c>
      <c r="G66" s="130"/>
      <c r="H66" s="130"/>
      <c r="I66" s="130"/>
      <c r="J66" s="130"/>
      <c r="K66" s="131"/>
      <c r="L66" s="129"/>
      <c r="M66" s="131"/>
    </row>
    <row r="67" spans="1:13" x14ac:dyDescent="0.25">
      <c r="A67" s="1"/>
      <c r="B67" s="194"/>
      <c r="C67" s="195"/>
      <c r="D67" s="194"/>
      <c r="E67" s="195"/>
      <c r="F67" s="194"/>
      <c r="G67" s="121"/>
      <c r="H67" s="121"/>
      <c r="I67" s="121"/>
      <c r="J67" s="121"/>
      <c r="K67" s="195"/>
      <c r="L67" s="194"/>
      <c r="M67" s="195"/>
    </row>
    <row r="68" spans="1:13" x14ac:dyDescent="0.25">
      <c r="A68" s="1"/>
      <c r="B68" s="194"/>
      <c r="C68" s="195"/>
      <c r="D68" s="194"/>
      <c r="E68" s="195"/>
      <c r="F68" s="194"/>
      <c r="G68" s="121"/>
      <c r="H68" s="121"/>
      <c r="I68" s="121"/>
      <c r="J68" s="121"/>
      <c r="K68" s="195"/>
      <c r="L68" s="194"/>
      <c r="M68" s="195"/>
    </row>
    <row r="69" spans="1:13" x14ac:dyDescent="0.25">
      <c r="A69" s="1"/>
      <c r="B69" s="132"/>
      <c r="C69" s="134"/>
      <c r="D69" s="132"/>
      <c r="E69" s="134"/>
      <c r="F69" s="132"/>
      <c r="G69" s="133"/>
      <c r="H69" s="133"/>
      <c r="I69" s="133"/>
      <c r="J69" s="133"/>
      <c r="K69" s="134"/>
      <c r="L69" s="132"/>
      <c r="M69" s="134"/>
    </row>
    <row r="70" spans="1:13" x14ac:dyDescent="0.25">
      <c r="A70" s="1"/>
      <c r="B70" s="129" t="s">
        <v>461</v>
      </c>
      <c r="C70" s="131"/>
      <c r="D70" s="160"/>
      <c r="E70" s="131"/>
      <c r="F70" s="129" t="s">
        <v>447</v>
      </c>
      <c r="G70" s="130"/>
      <c r="H70" s="130"/>
      <c r="I70" s="130"/>
      <c r="J70" s="130"/>
      <c r="K70" s="131"/>
      <c r="L70" s="129"/>
      <c r="M70" s="131"/>
    </row>
    <row r="71" spans="1:13" x14ac:dyDescent="0.25">
      <c r="A71" s="1"/>
      <c r="B71" s="194"/>
      <c r="C71" s="195"/>
      <c r="D71" s="194"/>
      <c r="E71" s="195"/>
      <c r="F71" s="194"/>
      <c r="G71" s="121"/>
      <c r="H71" s="121"/>
      <c r="I71" s="121"/>
      <c r="J71" s="121"/>
      <c r="K71" s="195"/>
      <c r="L71" s="194"/>
      <c r="M71" s="195"/>
    </row>
    <row r="72" spans="1:13" ht="15.6" customHeight="1" x14ac:dyDescent="0.25">
      <c r="A72" s="1"/>
      <c r="B72" s="194"/>
      <c r="C72" s="195"/>
      <c r="D72" s="194"/>
      <c r="E72" s="195"/>
      <c r="F72" s="194"/>
      <c r="G72" s="121"/>
      <c r="H72" s="121"/>
      <c r="I72" s="121"/>
      <c r="J72" s="121"/>
      <c r="K72" s="195"/>
      <c r="L72" s="194"/>
      <c r="M72" s="195"/>
    </row>
    <row r="73" spans="1:13" x14ac:dyDescent="0.25">
      <c r="A73" s="1"/>
      <c r="B73" s="132"/>
      <c r="C73" s="134"/>
      <c r="D73" s="132"/>
      <c r="E73" s="134"/>
      <c r="F73" s="132"/>
      <c r="G73" s="133"/>
      <c r="H73" s="133"/>
      <c r="I73" s="133"/>
      <c r="J73" s="133"/>
      <c r="K73" s="134"/>
      <c r="L73" s="132"/>
      <c r="M73" s="134"/>
    </row>
    <row r="74" spans="1:13" ht="15.6" customHeight="1" x14ac:dyDescent="0.25">
      <c r="A74" s="1"/>
      <c r="B74" s="129" t="s">
        <v>462</v>
      </c>
      <c r="C74" s="131"/>
      <c r="D74" s="233"/>
      <c r="E74" s="130"/>
      <c r="F74" s="129" t="s">
        <v>447</v>
      </c>
      <c r="G74" s="130"/>
      <c r="H74" s="130"/>
      <c r="I74" s="130"/>
      <c r="J74" s="130"/>
      <c r="K74" s="131"/>
      <c r="L74" s="129"/>
      <c r="M74" s="131"/>
    </row>
    <row r="75" spans="1:13" x14ac:dyDescent="0.25">
      <c r="A75" s="1"/>
      <c r="B75" s="194"/>
      <c r="C75" s="195"/>
      <c r="D75" s="194"/>
      <c r="E75" s="121"/>
      <c r="F75" s="194"/>
      <c r="G75" s="121"/>
      <c r="H75" s="121"/>
      <c r="I75" s="121"/>
      <c r="J75" s="121"/>
      <c r="K75" s="195"/>
      <c r="L75" s="194"/>
      <c r="M75" s="195"/>
    </row>
    <row r="76" spans="1:13" ht="15.6" customHeight="1" x14ac:dyDescent="0.25">
      <c r="A76" s="1"/>
      <c r="B76" s="194"/>
      <c r="C76" s="195"/>
      <c r="D76" s="194"/>
      <c r="E76" s="121"/>
      <c r="F76" s="194"/>
      <c r="G76" s="121"/>
      <c r="H76" s="121"/>
      <c r="I76" s="121"/>
      <c r="J76" s="121"/>
      <c r="K76" s="195"/>
      <c r="L76" s="194"/>
      <c r="M76" s="195"/>
    </row>
    <row r="77" spans="1:13" ht="15.6" customHeight="1" x14ac:dyDescent="0.25">
      <c r="A77" s="1"/>
      <c r="B77" s="132"/>
      <c r="C77" s="134"/>
      <c r="D77" s="132"/>
      <c r="E77" s="133"/>
      <c r="F77" s="132"/>
      <c r="G77" s="133"/>
      <c r="H77" s="133"/>
      <c r="I77" s="133"/>
      <c r="J77" s="133"/>
      <c r="K77" s="134"/>
      <c r="L77" s="132"/>
      <c r="M77" s="134"/>
    </row>
    <row r="78" spans="1:13" ht="15.6" customHeight="1" x14ac:dyDescent="0.25">
      <c r="A78" s="1"/>
      <c r="B78" s="129" t="s">
        <v>463</v>
      </c>
      <c r="C78" s="131"/>
      <c r="D78" s="234"/>
      <c r="E78" s="130"/>
      <c r="F78" s="129" t="s">
        <v>447</v>
      </c>
      <c r="G78" s="130"/>
      <c r="H78" s="130"/>
      <c r="I78" s="130"/>
      <c r="J78" s="130"/>
      <c r="K78" s="131"/>
      <c r="L78" s="198"/>
      <c r="M78" s="131"/>
    </row>
    <row r="79" spans="1:13" ht="15.6" customHeight="1" x14ac:dyDescent="0.25">
      <c r="A79" s="1"/>
      <c r="B79" s="194"/>
      <c r="C79" s="195"/>
      <c r="D79" s="194"/>
      <c r="E79" s="121"/>
      <c r="F79" s="194"/>
      <c r="G79" s="121"/>
      <c r="H79" s="121"/>
      <c r="I79" s="121"/>
      <c r="J79" s="121"/>
      <c r="K79" s="195"/>
      <c r="L79" s="194"/>
      <c r="M79" s="195"/>
    </row>
    <row r="80" spans="1:13" ht="15.6" customHeight="1" x14ac:dyDescent="0.25">
      <c r="A80" s="1"/>
      <c r="B80" s="194"/>
      <c r="C80" s="195"/>
      <c r="D80" s="194"/>
      <c r="E80" s="121"/>
      <c r="F80" s="194"/>
      <c r="G80" s="121"/>
      <c r="H80" s="121"/>
      <c r="I80" s="121"/>
      <c r="J80" s="121"/>
      <c r="K80" s="195"/>
      <c r="L80" s="194"/>
      <c r="M80" s="195"/>
    </row>
    <row r="81" spans="1:13" ht="15.95" customHeight="1" x14ac:dyDescent="0.25">
      <c r="A81" s="1"/>
      <c r="B81" s="132"/>
      <c r="C81" s="134"/>
      <c r="D81" s="132"/>
      <c r="E81" s="133"/>
      <c r="F81" s="132"/>
      <c r="G81" s="133"/>
      <c r="H81" s="133"/>
      <c r="I81" s="133"/>
      <c r="J81" s="133"/>
      <c r="K81" s="134"/>
      <c r="L81" s="132"/>
      <c r="M81" s="134"/>
    </row>
    <row r="82" spans="1:13" ht="15.95" customHeight="1" x14ac:dyDescent="0.25">
      <c r="A82" s="1"/>
      <c r="B82" s="19"/>
      <c r="C82" s="19"/>
      <c r="D82" s="7"/>
      <c r="E82" s="7"/>
      <c r="F82" s="7"/>
      <c r="G82" s="7"/>
      <c r="H82" s="7"/>
      <c r="I82" s="7"/>
      <c r="J82" s="7"/>
      <c r="K82" s="7"/>
      <c r="L82" s="7"/>
      <c r="M82" s="7"/>
    </row>
    <row r="83" spans="1:13" ht="15.95" customHeight="1" x14ac:dyDescent="0.25">
      <c r="A83" s="1"/>
      <c r="B83" s="19"/>
      <c r="C83" s="19"/>
      <c r="D83" s="7"/>
      <c r="E83" s="7"/>
      <c r="F83" s="7"/>
      <c r="G83" s="7"/>
      <c r="H83" s="7"/>
      <c r="I83" s="7"/>
      <c r="J83" s="7"/>
      <c r="K83" s="7"/>
      <c r="L83" s="7"/>
      <c r="M83" s="7"/>
    </row>
    <row r="84" spans="1:13" ht="15.95" customHeight="1" x14ac:dyDescent="0.25">
      <c r="A84" s="1"/>
      <c r="B84" s="232" t="s">
        <v>464</v>
      </c>
      <c r="C84" s="121"/>
      <c r="D84" s="121"/>
      <c r="E84" s="121"/>
      <c r="F84" s="121"/>
      <c r="G84" s="121"/>
      <c r="H84" s="121"/>
      <c r="I84" s="121"/>
      <c r="J84" s="121"/>
      <c r="K84" s="121"/>
      <c r="L84" s="121"/>
      <c r="M84" s="121"/>
    </row>
    <row r="85" spans="1:13" ht="15.95" customHeight="1" x14ac:dyDescent="0.25">
      <c r="A85" s="1"/>
      <c r="B85" s="121"/>
      <c r="C85" s="121"/>
      <c r="D85" s="121"/>
      <c r="E85" s="121"/>
      <c r="F85" s="121"/>
      <c r="G85" s="121"/>
      <c r="H85" s="121"/>
      <c r="I85" s="121"/>
      <c r="J85" s="121"/>
      <c r="K85" s="121"/>
      <c r="L85" s="121"/>
      <c r="M85" s="121"/>
    </row>
    <row r="86" spans="1:13" ht="28.5" customHeight="1" x14ac:dyDescent="0.25">
      <c r="A86" s="1"/>
      <c r="B86" s="246" t="s">
        <v>465</v>
      </c>
      <c r="C86" s="121"/>
      <c r="D86" s="121"/>
      <c r="E86" s="121"/>
      <c r="F86" s="121"/>
      <c r="G86" s="121"/>
      <c r="H86" s="121"/>
      <c r="I86" s="121"/>
      <c r="J86" s="121"/>
      <c r="K86" s="121"/>
      <c r="L86" s="121"/>
      <c r="M86" s="121"/>
    </row>
    <row r="87" spans="1:13" ht="15.75" customHeight="1" x14ac:dyDescent="0.25">
      <c r="A87" s="1"/>
      <c r="B87" s="9"/>
      <c r="C87" s="19"/>
      <c r="D87" s="188" t="s">
        <v>466</v>
      </c>
      <c r="E87" s="189"/>
      <c r="F87" s="188" t="s">
        <v>467</v>
      </c>
      <c r="G87" s="189"/>
      <c r="H87" s="239" t="s">
        <v>100</v>
      </c>
      <c r="I87" s="131"/>
      <c r="J87" s="188" t="s">
        <v>468</v>
      </c>
      <c r="K87" s="189"/>
      <c r="L87" s="188" t="s">
        <v>73</v>
      </c>
      <c r="M87" s="189"/>
    </row>
    <row r="88" spans="1:13" ht="15.95" customHeight="1" x14ac:dyDescent="0.25">
      <c r="A88" s="1"/>
      <c r="B88" s="9"/>
      <c r="C88" s="19"/>
      <c r="D88" s="190"/>
      <c r="E88" s="191"/>
      <c r="F88" s="190"/>
      <c r="G88" s="191"/>
      <c r="H88" s="121"/>
      <c r="I88" s="195"/>
      <c r="J88" s="190"/>
      <c r="K88" s="191"/>
      <c r="L88" s="190"/>
      <c r="M88" s="191"/>
    </row>
    <row r="89" spans="1:13" ht="15.95" customHeight="1" x14ac:dyDescent="0.25">
      <c r="A89" s="1"/>
      <c r="B89" s="9"/>
      <c r="C89" s="19"/>
      <c r="D89" s="192"/>
      <c r="E89" s="193"/>
      <c r="F89" s="192"/>
      <c r="G89" s="193"/>
      <c r="H89" s="133"/>
      <c r="I89" s="134"/>
      <c r="J89" s="192"/>
      <c r="K89" s="193"/>
      <c r="L89" s="192"/>
      <c r="M89" s="193"/>
    </row>
    <row r="90" spans="1:13" ht="15.95" customHeight="1" x14ac:dyDescent="0.25">
      <c r="A90" s="1"/>
      <c r="B90" s="199" t="s">
        <v>469</v>
      </c>
      <c r="C90" s="131"/>
      <c r="D90" s="209" t="s">
        <v>90</v>
      </c>
      <c r="E90" s="210"/>
      <c r="F90" s="209" t="s">
        <v>90</v>
      </c>
      <c r="G90" s="210"/>
      <c r="H90" s="209" t="s">
        <v>89</v>
      </c>
      <c r="I90" s="210"/>
      <c r="J90" s="223"/>
      <c r="K90" s="210"/>
      <c r="L90" s="224" t="s">
        <v>94</v>
      </c>
      <c r="M90" s="225"/>
    </row>
    <row r="91" spans="1:13" ht="15.95" customHeight="1" x14ac:dyDescent="0.25">
      <c r="A91" s="1"/>
      <c r="B91" s="194"/>
      <c r="C91" s="195"/>
      <c r="D91" s="211"/>
      <c r="E91" s="210"/>
      <c r="F91" s="211"/>
      <c r="G91" s="210"/>
      <c r="H91" s="211"/>
      <c r="I91" s="210"/>
      <c r="J91" s="211"/>
      <c r="K91" s="210"/>
      <c r="L91" s="211"/>
      <c r="M91" s="210"/>
    </row>
    <row r="92" spans="1:13" ht="15.95" customHeight="1" x14ac:dyDescent="0.25">
      <c r="A92" s="1"/>
      <c r="B92" s="132"/>
      <c r="C92" s="134"/>
      <c r="D92" s="212"/>
      <c r="E92" s="213"/>
      <c r="F92" s="212"/>
      <c r="G92" s="213"/>
      <c r="H92" s="212"/>
      <c r="I92" s="213"/>
      <c r="J92" s="212"/>
      <c r="K92" s="213"/>
      <c r="L92" s="212"/>
      <c r="M92" s="213"/>
    </row>
    <row r="93" spans="1:13" ht="15.95" customHeight="1" x14ac:dyDescent="0.25">
      <c r="A93" s="1"/>
      <c r="B93" s="199" t="s">
        <v>470</v>
      </c>
      <c r="C93" s="131"/>
      <c r="D93" s="200" t="s">
        <v>419</v>
      </c>
      <c r="E93" s="201"/>
      <c r="F93" s="200" t="s">
        <v>421</v>
      </c>
      <c r="G93" s="201"/>
      <c r="H93" s="226" t="s">
        <v>420</v>
      </c>
      <c r="I93" s="227"/>
      <c r="J93" s="240" t="s">
        <v>471</v>
      </c>
      <c r="K93" s="241"/>
      <c r="L93" s="200" t="s">
        <v>472</v>
      </c>
      <c r="M93" s="201"/>
    </row>
    <row r="94" spans="1:13" ht="15.95" customHeight="1" x14ac:dyDescent="0.25">
      <c r="A94" s="1"/>
      <c r="B94" s="194"/>
      <c r="C94" s="195"/>
      <c r="D94" s="202"/>
      <c r="E94" s="203"/>
      <c r="F94" s="202"/>
      <c r="G94" s="203"/>
      <c r="H94" s="228"/>
      <c r="I94" s="229"/>
      <c r="J94" s="242"/>
      <c r="K94" s="243"/>
      <c r="L94" s="202"/>
      <c r="M94" s="203"/>
    </row>
    <row r="95" spans="1:13" ht="15.95" customHeight="1" x14ac:dyDescent="0.25">
      <c r="A95" s="1"/>
      <c r="B95" s="194"/>
      <c r="C95" s="195"/>
      <c r="D95" s="202"/>
      <c r="E95" s="203"/>
      <c r="F95" s="202"/>
      <c r="G95" s="203"/>
      <c r="H95" s="228"/>
      <c r="I95" s="229"/>
      <c r="J95" s="242"/>
      <c r="K95" s="243"/>
      <c r="L95" s="202"/>
      <c r="M95" s="203"/>
    </row>
    <row r="96" spans="1:13" ht="15.95" customHeight="1" x14ac:dyDescent="0.25">
      <c r="A96" s="1"/>
      <c r="B96" s="194"/>
      <c r="C96" s="195"/>
      <c r="D96" s="202"/>
      <c r="E96" s="203"/>
      <c r="F96" s="202"/>
      <c r="G96" s="203"/>
      <c r="H96" s="228"/>
      <c r="I96" s="229"/>
      <c r="J96" s="242"/>
      <c r="K96" s="243"/>
      <c r="L96" s="202"/>
      <c r="M96" s="203"/>
    </row>
    <row r="97" spans="1:13" ht="15.95" customHeight="1" x14ac:dyDescent="0.25">
      <c r="A97" s="1"/>
      <c r="B97" s="194"/>
      <c r="C97" s="195"/>
      <c r="D97" s="202"/>
      <c r="E97" s="203"/>
      <c r="F97" s="202"/>
      <c r="G97" s="203"/>
      <c r="H97" s="228"/>
      <c r="I97" s="229"/>
      <c r="J97" s="242"/>
      <c r="K97" s="243"/>
      <c r="L97" s="202"/>
      <c r="M97" s="203"/>
    </row>
    <row r="98" spans="1:13" ht="15.95" customHeight="1" x14ac:dyDescent="0.25">
      <c r="A98" s="1"/>
      <c r="B98" s="194"/>
      <c r="C98" s="195"/>
      <c r="D98" s="202"/>
      <c r="E98" s="203"/>
      <c r="F98" s="202"/>
      <c r="G98" s="203"/>
      <c r="H98" s="228"/>
      <c r="I98" s="229"/>
      <c r="J98" s="242"/>
      <c r="K98" s="243"/>
      <c r="L98" s="202"/>
      <c r="M98" s="203"/>
    </row>
    <row r="99" spans="1:13" ht="15.95" customHeight="1" x14ac:dyDescent="0.25">
      <c r="A99" s="1"/>
      <c r="B99" s="194"/>
      <c r="C99" s="195"/>
      <c r="D99" s="202"/>
      <c r="E99" s="203"/>
      <c r="F99" s="202"/>
      <c r="G99" s="203"/>
      <c r="H99" s="228"/>
      <c r="I99" s="229"/>
      <c r="J99" s="242"/>
      <c r="K99" s="243"/>
      <c r="L99" s="202"/>
      <c r="M99" s="203"/>
    </row>
    <row r="100" spans="1:13" ht="15.95" customHeight="1" x14ac:dyDescent="0.25">
      <c r="A100" s="1"/>
      <c r="B100" s="194"/>
      <c r="C100" s="195"/>
      <c r="D100" s="202"/>
      <c r="E100" s="203"/>
      <c r="F100" s="202"/>
      <c r="G100" s="203"/>
      <c r="H100" s="228"/>
      <c r="I100" s="229"/>
      <c r="J100" s="242"/>
      <c r="K100" s="243"/>
      <c r="L100" s="202"/>
      <c r="M100" s="203"/>
    </row>
    <row r="101" spans="1:13" ht="15.95" customHeight="1" x14ac:dyDescent="0.25">
      <c r="A101" s="1"/>
      <c r="B101" s="194"/>
      <c r="C101" s="195"/>
      <c r="D101" s="202"/>
      <c r="E101" s="203"/>
      <c r="F101" s="202"/>
      <c r="G101" s="203"/>
      <c r="H101" s="228"/>
      <c r="I101" s="229"/>
      <c r="J101" s="242"/>
      <c r="K101" s="243"/>
      <c r="L101" s="202"/>
      <c r="M101" s="203"/>
    </row>
    <row r="102" spans="1:13" ht="15.95" customHeight="1" x14ac:dyDescent="0.25">
      <c r="A102" s="1"/>
      <c r="B102" s="194"/>
      <c r="C102" s="195"/>
      <c r="D102" s="202"/>
      <c r="E102" s="203"/>
      <c r="F102" s="202"/>
      <c r="G102" s="203"/>
      <c r="H102" s="228"/>
      <c r="I102" s="229"/>
      <c r="J102" s="242"/>
      <c r="K102" s="243"/>
      <c r="L102" s="202"/>
      <c r="M102" s="203"/>
    </row>
    <row r="103" spans="1:13" ht="15.95" customHeight="1" x14ac:dyDescent="0.25">
      <c r="A103" s="1"/>
      <c r="B103" s="194"/>
      <c r="C103" s="195"/>
      <c r="D103" s="202"/>
      <c r="E103" s="203"/>
      <c r="F103" s="202"/>
      <c r="G103" s="203"/>
      <c r="H103" s="228"/>
      <c r="I103" s="229"/>
      <c r="J103" s="242"/>
      <c r="K103" s="243"/>
      <c r="L103" s="202"/>
      <c r="M103" s="203"/>
    </row>
    <row r="104" spans="1:13" ht="15.95" customHeight="1" x14ac:dyDescent="0.25">
      <c r="A104" s="1"/>
      <c r="B104" s="194"/>
      <c r="C104" s="195"/>
      <c r="D104" s="202"/>
      <c r="E104" s="203"/>
      <c r="F104" s="202"/>
      <c r="G104" s="203"/>
      <c r="H104" s="228"/>
      <c r="I104" s="229"/>
      <c r="J104" s="242"/>
      <c r="K104" s="243"/>
      <c r="L104" s="202"/>
      <c r="M104" s="203"/>
    </row>
    <row r="105" spans="1:13" ht="15.95" customHeight="1" x14ac:dyDescent="0.25">
      <c r="A105" s="1"/>
      <c r="B105" s="194"/>
      <c r="C105" s="195"/>
      <c r="D105" s="202"/>
      <c r="E105" s="203"/>
      <c r="F105" s="202"/>
      <c r="G105" s="203"/>
      <c r="H105" s="228"/>
      <c r="I105" s="229"/>
      <c r="J105" s="242"/>
      <c r="K105" s="243"/>
      <c r="L105" s="202"/>
      <c r="M105" s="203"/>
    </row>
    <row r="106" spans="1:13" ht="15.95" customHeight="1" x14ac:dyDescent="0.25">
      <c r="A106" s="1"/>
      <c r="B106" s="194"/>
      <c r="C106" s="195"/>
      <c r="D106" s="202"/>
      <c r="E106" s="203"/>
      <c r="F106" s="202"/>
      <c r="G106" s="203"/>
      <c r="H106" s="228"/>
      <c r="I106" s="229"/>
      <c r="J106" s="242"/>
      <c r="K106" s="243"/>
      <c r="L106" s="202"/>
      <c r="M106" s="203"/>
    </row>
    <row r="107" spans="1:13" ht="15.95" customHeight="1" x14ac:dyDescent="0.25">
      <c r="A107" s="1"/>
      <c r="B107" s="194"/>
      <c r="C107" s="195"/>
      <c r="D107" s="202"/>
      <c r="E107" s="203"/>
      <c r="F107" s="202"/>
      <c r="G107" s="203"/>
      <c r="H107" s="228"/>
      <c r="I107" s="229"/>
      <c r="J107" s="242"/>
      <c r="K107" s="243"/>
      <c r="L107" s="202"/>
      <c r="M107" s="203"/>
    </row>
    <row r="108" spans="1:13" ht="15.95" customHeight="1" x14ac:dyDescent="0.25">
      <c r="A108" s="1"/>
      <c r="B108" s="194"/>
      <c r="C108" s="195"/>
      <c r="D108" s="202"/>
      <c r="E108" s="203"/>
      <c r="F108" s="202"/>
      <c r="G108" s="203"/>
      <c r="H108" s="228"/>
      <c r="I108" s="229"/>
      <c r="J108" s="242"/>
      <c r="K108" s="243"/>
      <c r="L108" s="202"/>
      <c r="M108" s="203"/>
    </row>
    <row r="109" spans="1:13" ht="15.95" customHeight="1" x14ac:dyDescent="0.25">
      <c r="A109" s="1"/>
      <c r="B109" s="132"/>
      <c r="C109" s="134"/>
      <c r="D109" s="204"/>
      <c r="E109" s="205"/>
      <c r="F109" s="204"/>
      <c r="G109" s="205"/>
      <c r="H109" s="230"/>
      <c r="I109" s="231"/>
      <c r="J109" s="244"/>
      <c r="K109" s="245"/>
      <c r="L109" s="204"/>
      <c r="M109" s="205"/>
    </row>
    <row r="110" spans="1:13" ht="20.100000000000001" customHeight="1" x14ac:dyDescent="0.25">
      <c r="A110" s="1"/>
      <c r="B110" s="247" t="s">
        <v>473</v>
      </c>
      <c r="C110" s="121"/>
      <c r="D110" s="121"/>
      <c r="E110" s="121"/>
      <c r="F110" s="121"/>
      <c r="G110" s="121"/>
      <c r="H110" s="121"/>
      <c r="I110" s="121"/>
      <c r="J110" s="121"/>
      <c r="K110" s="121"/>
      <c r="L110" s="121"/>
      <c r="M110" s="121"/>
    </row>
    <row r="111" spans="1:13" ht="20.100000000000001" customHeight="1" x14ac:dyDescent="0.25">
      <c r="A111" s="1"/>
      <c r="B111" s="121"/>
      <c r="C111" s="121"/>
      <c r="D111" s="121"/>
      <c r="E111" s="121"/>
      <c r="F111" s="121"/>
      <c r="G111" s="121"/>
      <c r="H111" s="121"/>
      <c r="I111" s="121"/>
      <c r="J111" s="121"/>
      <c r="K111" s="121"/>
      <c r="L111" s="121"/>
      <c r="M111" s="121"/>
    </row>
    <row r="112" spans="1:13" ht="20.100000000000001" customHeight="1" x14ac:dyDescent="0.25">
      <c r="A112" s="1"/>
      <c r="B112" s="121"/>
      <c r="C112" s="121"/>
      <c r="D112" s="121"/>
      <c r="E112" s="121"/>
      <c r="F112" s="121"/>
      <c r="G112" s="121"/>
      <c r="H112" s="121"/>
      <c r="I112" s="121"/>
      <c r="J112" s="121"/>
      <c r="K112" s="121"/>
      <c r="L112" s="121"/>
      <c r="M112" s="121"/>
    </row>
    <row r="113" spans="1:13" ht="20.100000000000001" customHeight="1" x14ac:dyDescent="0.25">
      <c r="A113" s="1"/>
      <c r="B113" s="121"/>
      <c r="C113" s="121"/>
      <c r="D113" s="121"/>
      <c r="E113" s="121"/>
      <c r="F113" s="121"/>
      <c r="G113" s="121"/>
      <c r="H113" s="121"/>
      <c r="I113" s="121"/>
      <c r="J113" s="121"/>
      <c r="K113" s="121"/>
      <c r="L113" s="121"/>
      <c r="M113" s="121"/>
    </row>
    <row r="114" spans="1:13" ht="20.100000000000001" customHeight="1" x14ac:dyDescent="0.25">
      <c r="A114" s="1"/>
      <c r="B114" s="121"/>
      <c r="C114" s="121"/>
      <c r="D114" s="121"/>
      <c r="E114" s="121"/>
      <c r="F114" s="121"/>
      <c r="G114" s="121"/>
      <c r="H114" s="121"/>
      <c r="I114" s="121"/>
      <c r="J114" s="121"/>
      <c r="K114" s="121"/>
      <c r="L114" s="121"/>
      <c r="M114" s="121"/>
    </row>
    <row r="115" spans="1:13" ht="21.95" customHeight="1" x14ac:dyDescent="0.25">
      <c r="A115" s="1"/>
      <c r="B115" s="121"/>
      <c r="C115" s="121"/>
      <c r="D115" s="121"/>
      <c r="E115" s="121"/>
      <c r="F115" s="121"/>
      <c r="G115" s="121"/>
      <c r="H115" s="121"/>
      <c r="I115" s="121"/>
      <c r="J115" s="121"/>
      <c r="K115" s="121"/>
      <c r="L115" s="121"/>
      <c r="M115" s="121"/>
    </row>
    <row r="116" spans="1:13" ht="15" customHeight="1" x14ac:dyDescent="0.25">
      <c r="A116" s="1"/>
      <c r="B116" s="7"/>
      <c r="C116" s="7"/>
      <c r="D116" s="7"/>
      <c r="E116" s="7"/>
      <c r="F116" s="7"/>
      <c r="G116" s="7"/>
      <c r="H116" s="7"/>
      <c r="I116" s="7"/>
      <c r="J116" s="7"/>
      <c r="K116" s="7"/>
      <c r="L116" s="7"/>
      <c r="M116" s="7"/>
    </row>
    <row r="117" spans="1:13" ht="15" customHeight="1" x14ac:dyDescent="0.25"/>
    <row r="118" spans="1:13" ht="15" customHeight="1" x14ac:dyDescent="0.25"/>
    <row r="119" spans="1:13" ht="15" customHeight="1" x14ac:dyDescent="0.25"/>
    <row r="120" spans="1:13" ht="15" customHeight="1" x14ac:dyDescent="0.25"/>
  </sheetData>
  <sheetProtection sheet="1" objects="1" scenarios="1" formatColumns="0" formatRows="0"/>
  <mergeCells count="101">
    <mergeCell ref="F45:K48"/>
    <mergeCell ref="B41:C44"/>
    <mergeCell ref="B32:M32"/>
    <mergeCell ref="F90:G92"/>
    <mergeCell ref="L16:M19"/>
    <mergeCell ref="H90:I92"/>
    <mergeCell ref="H87:I89"/>
    <mergeCell ref="J93:K109"/>
    <mergeCell ref="L74:M77"/>
    <mergeCell ref="B86:M86"/>
    <mergeCell ref="L93:M109"/>
    <mergeCell ref="L20:M23"/>
    <mergeCell ref="D37:E40"/>
    <mergeCell ref="B110:M115"/>
    <mergeCell ref="L70:M73"/>
    <mergeCell ref="B16:C19"/>
    <mergeCell ref="F12:K15"/>
    <mergeCell ref="F70:K73"/>
    <mergeCell ref="B66:C69"/>
    <mergeCell ref="J90:K92"/>
    <mergeCell ref="F41:K44"/>
    <mergeCell ref="L90:M92"/>
    <mergeCell ref="L28:M31"/>
    <mergeCell ref="H93:I109"/>
    <mergeCell ref="B84:M85"/>
    <mergeCell ref="F58:K61"/>
    <mergeCell ref="F16:K19"/>
    <mergeCell ref="B33:C36"/>
    <mergeCell ref="L24:M27"/>
    <mergeCell ref="D33:E36"/>
    <mergeCell ref="F78:K81"/>
    <mergeCell ref="D74:E77"/>
    <mergeCell ref="D78:E81"/>
    <mergeCell ref="D66:E69"/>
    <mergeCell ref="B78:C81"/>
    <mergeCell ref="D8:E11"/>
    <mergeCell ref="B74:C77"/>
    <mergeCell ref="B24:C27"/>
    <mergeCell ref="D24:E27"/>
    <mergeCell ref="F49:K52"/>
    <mergeCell ref="B37:C40"/>
    <mergeCell ref="D41:E44"/>
    <mergeCell ref="B28:C31"/>
    <mergeCell ref="F37:K40"/>
    <mergeCell ref="D28:E31"/>
    <mergeCell ref="F8:K11"/>
    <mergeCell ref="B90:C92"/>
    <mergeCell ref="D90:E92"/>
    <mergeCell ref="L87:M89"/>
    <mergeCell ref="F53:K56"/>
    <mergeCell ref="F28:K31"/>
    <mergeCell ref="B1:M2"/>
    <mergeCell ref="B62:C65"/>
    <mergeCell ref="L53:M56"/>
    <mergeCell ref="L62:M65"/>
    <mergeCell ref="L37:M40"/>
    <mergeCell ref="D16:E19"/>
    <mergeCell ref="B5:C6"/>
    <mergeCell ref="D5:E6"/>
    <mergeCell ref="F5:K6"/>
    <mergeCell ref="D45:E48"/>
    <mergeCell ref="D62:E65"/>
    <mergeCell ref="B3:M3"/>
    <mergeCell ref="L33:M36"/>
    <mergeCell ref="B8:C11"/>
    <mergeCell ref="L5:M6"/>
    <mergeCell ref="L8:M11"/>
    <mergeCell ref="F62:K65"/>
    <mergeCell ref="B58:C61"/>
    <mergeCell ref="L58:M61"/>
    <mergeCell ref="D93:E109"/>
    <mergeCell ref="D12:E15"/>
    <mergeCell ref="B49:C52"/>
    <mergeCell ref="D58:E61"/>
    <mergeCell ref="B45:C48"/>
    <mergeCell ref="D53:E56"/>
    <mergeCell ref="F93:G109"/>
    <mergeCell ref="F74:K77"/>
    <mergeCell ref="B53:C56"/>
    <mergeCell ref="F87:G89"/>
    <mergeCell ref="D49:E52"/>
    <mergeCell ref="L45:M48"/>
    <mergeCell ref="B57:M57"/>
    <mergeCell ref="L41:M44"/>
    <mergeCell ref="J87:K89"/>
    <mergeCell ref="F20:K23"/>
    <mergeCell ref="F33:K36"/>
    <mergeCell ref="D87:E89"/>
    <mergeCell ref="B7:M7"/>
    <mergeCell ref="L78:M81"/>
    <mergeCell ref="L49:M52"/>
    <mergeCell ref="F24:K27"/>
    <mergeCell ref="B20:C23"/>
    <mergeCell ref="D20:E23"/>
    <mergeCell ref="L66:M69"/>
    <mergeCell ref="B12:C15"/>
    <mergeCell ref="L12:M15"/>
    <mergeCell ref="B93:C109"/>
    <mergeCell ref="F66:K69"/>
    <mergeCell ref="B70:C73"/>
    <mergeCell ref="D70:E73"/>
  </mergeCells>
  <dataValidations count="1">
    <dataValidation type="list" allowBlank="1" showInputMessage="1" showErrorMessage="1" prompt="Select Rating" sqref="D90:I92 J90 L90" xr:uid="{00000000-0002-0000-0700-000000000000}">
      <formula1>"Highly Satisfactory (HS), Satisfactory (S), Moderately Satisfactory (MS), Moderately Unsatisfactory (MU), Unsatisfactory (U), Highly Unsatisfactory (HU), Not Rated"</formula1>
    </dataValidation>
  </dataValidations>
  <pageMargins left="0.25" right="0.25" top="0.75" bottom="0.75" header="0.3" footer="0.3"/>
  <pageSetup paperSize="5" orientation="landscape" r:id="rId1"/>
  <rowBreaks count="1" manualBreakCount="1">
    <brk id="32" max="1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3" tint="0.499984740745262"/>
  </sheetPr>
  <dimension ref="A2:L39"/>
  <sheetViews>
    <sheetView showGridLines="0" zoomScaleNormal="100" zoomScaleSheetLayoutView="100" workbookViewId="0">
      <selection activeCell="Q9" sqref="Q9"/>
    </sheetView>
  </sheetViews>
  <sheetFormatPr defaultColWidth="8.42578125" defaultRowHeight="12" x14ac:dyDescent="0.2"/>
  <cols>
    <col min="1" max="1" width="1.42578125" style="1" customWidth="1"/>
    <col min="2" max="6" width="8.42578125" style="1" customWidth="1"/>
    <col min="7" max="7" width="7.42578125" style="1" customWidth="1"/>
    <col min="8" max="11" width="8.42578125" style="1" customWidth="1"/>
    <col min="12" max="12" width="16.42578125" style="1" customWidth="1"/>
    <col min="13" max="16384" width="8.42578125" style="1"/>
  </cols>
  <sheetData>
    <row r="2" spans="2:12" ht="26.1" customHeight="1" x14ac:dyDescent="0.2">
      <c r="B2" s="214" t="s">
        <v>474</v>
      </c>
      <c r="C2" s="249"/>
      <c r="D2" s="249"/>
      <c r="E2" s="249"/>
      <c r="F2" s="249"/>
      <c r="G2" s="249"/>
      <c r="H2" s="249"/>
      <c r="I2" s="249"/>
      <c r="J2" s="249"/>
      <c r="K2" s="249"/>
      <c r="L2" s="249"/>
    </row>
    <row r="3" spans="2:12" ht="18.95" customHeight="1" x14ac:dyDescent="0.2">
      <c r="B3" s="251" t="s">
        <v>475</v>
      </c>
      <c r="C3" s="252"/>
      <c r="D3" s="252"/>
      <c r="E3" s="252"/>
      <c r="F3" s="252"/>
      <c r="G3" s="252"/>
      <c r="H3" s="252"/>
      <c r="I3" s="252"/>
      <c r="J3" s="252"/>
      <c r="K3" s="252"/>
      <c r="L3" s="253"/>
    </row>
    <row r="4" spans="2:12" ht="21.95" customHeight="1" x14ac:dyDescent="0.2">
      <c r="B4" s="254"/>
      <c r="C4" s="255"/>
      <c r="D4" s="255"/>
      <c r="E4" s="255"/>
      <c r="F4" s="255"/>
      <c r="G4" s="255"/>
      <c r="H4" s="255"/>
      <c r="I4" s="255"/>
      <c r="J4" s="255"/>
      <c r="K4" s="255"/>
      <c r="L4" s="256"/>
    </row>
    <row r="5" spans="2:12" ht="15.6" customHeight="1" x14ac:dyDescent="0.2">
      <c r="B5" s="258" t="s">
        <v>476</v>
      </c>
      <c r="C5" s="258"/>
      <c r="D5" s="258"/>
      <c r="E5" s="258"/>
      <c r="F5" s="258"/>
      <c r="G5" s="258"/>
      <c r="H5" s="258"/>
      <c r="I5" s="258"/>
      <c r="J5" s="258"/>
      <c r="K5" s="258"/>
      <c r="L5" s="258"/>
    </row>
    <row r="6" spans="2:12" ht="21" customHeight="1" x14ac:dyDescent="0.2">
      <c r="B6" s="258"/>
      <c r="C6" s="258"/>
      <c r="D6" s="258"/>
      <c r="E6" s="258"/>
      <c r="F6" s="258"/>
      <c r="G6" s="258"/>
      <c r="H6" s="258"/>
      <c r="I6" s="258"/>
      <c r="J6" s="258"/>
      <c r="K6" s="258"/>
      <c r="L6" s="258"/>
    </row>
    <row r="7" spans="2:12" ht="21" customHeight="1" x14ac:dyDescent="0.2">
      <c r="B7" s="258"/>
      <c r="C7" s="258"/>
      <c r="D7" s="258"/>
      <c r="E7" s="258"/>
      <c r="F7" s="258"/>
      <c r="G7" s="258"/>
      <c r="H7" s="258"/>
      <c r="I7" s="258"/>
      <c r="J7" s="258"/>
      <c r="K7" s="258"/>
      <c r="L7" s="258"/>
    </row>
    <row r="8" spans="2:12" ht="21" customHeight="1" x14ac:dyDescent="0.2">
      <c r="B8" s="258"/>
      <c r="C8" s="258"/>
      <c r="D8" s="258"/>
      <c r="E8" s="258"/>
      <c r="F8" s="258"/>
      <c r="G8" s="258"/>
      <c r="H8" s="258"/>
      <c r="I8" s="258"/>
      <c r="J8" s="258"/>
      <c r="K8" s="258"/>
      <c r="L8" s="258"/>
    </row>
    <row r="9" spans="2:12" ht="21" customHeight="1" x14ac:dyDescent="0.2">
      <c r="B9" s="258"/>
      <c r="C9" s="258"/>
      <c r="D9" s="258"/>
      <c r="E9" s="258"/>
      <c r="F9" s="258"/>
      <c r="G9" s="258"/>
      <c r="H9" s="258"/>
      <c r="I9" s="258"/>
      <c r="J9" s="258"/>
      <c r="K9" s="258"/>
      <c r="L9" s="258"/>
    </row>
    <row r="10" spans="2:12" ht="21" customHeight="1" x14ac:dyDescent="0.2">
      <c r="B10" s="258"/>
      <c r="C10" s="258"/>
      <c r="D10" s="258"/>
      <c r="E10" s="258"/>
      <c r="F10" s="258"/>
      <c r="G10" s="258"/>
      <c r="H10" s="258"/>
      <c r="I10" s="258"/>
      <c r="J10" s="258"/>
      <c r="K10" s="258"/>
      <c r="L10" s="258"/>
    </row>
    <row r="11" spans="2:12" ht="21" customHeight="1" x14ac:dyDescent="0.2"/>
    <row r="12" spans="2:12" ht="15" customHeight="1" x14ac:dyDescent="0.2">
      <c r="B12" s="251" t="s">
        <v>477</v>
      </c>
      <c r="C12" s="252"/>
      <c r="D12" s="252"/>
      <c r="E12" s="252"/>
      <c r="F12" s="252"/>
      <c r="G12" s="252"/>
      <c r="H12" s="252"/>
      <c r="I12" s="252"/>
      <c r="J12" s="252"/>
      <c r="K12" s="252"/>
      <c r="L12" s="253"/>
    </row>
    <row r="13" spans="2:12" ht="21" customHeight="1" x14ac:dyDescent="0.2">
      <c r="B13" s="254"/>
      <c r="C13" s="255"/>
      <c r="D13" s="255"/>
      <c r="E13" s="255"/>
      <c r="F13" s="255"/>
      <c r="G13" s="255"/>
      <c r="H13" s="255"/>
      <c r="I13" s="255"/>
      <c r="J13" s="255"/>
      <c r="K13" s="255"/>
      <c r="L13" s="256"/>
    </row>
    <row r="14" spans="2:12" ht="21" customHeight="1" x14ac:dyDescent="0.2">
      <c r="B14" s="259" t="s">
        <v>478</v>
      </c>
      <c r="C14" s="260"/>
      <c r="D14" s="260"/>
      <c r="E14" s="260"/>
      <c r="F14" s="260"/>
      <c r="G14" s="260"/>
      <c r="H14" s="260"/>
      <c r="I14" s="260"/>
      <c r="J14" s="260"/>
      <c r="K14" s="260"/>
      <c r="L14" s="261"/>
    </row>
    <row r="15" spans="2:12" ht="21" customHeight="1" x14ac:dyDescent="0.2">
      <c r="B15" s="262"/>
      <c r="C15" s="263"/>
      <c r="D15" s="263"/>
      <c r="E15" s="263"/>
      <c r="F15" s="263"/>
      <c r="G15" s="263"/>
      <c r="H15" s="263"/>
      <c r="I15" s="263"/>
      <c r="J15" s="263"/>
      <c r="K15" s="263"/>
      <c r="L15" s="264"/>
    </row>
    <row r="16" spans="2:12" ht="21" customHeight="1" x14ac:dyDescent="0.2">
      <c r="B16" s="262"/>
      <c r="C16" s="263"/>
      <c r="D16" s="263"/>
      <c r="E16" s="263"/>
      <c r="F16" s="263"/>
      <c r="G16" s="263"/>
      <c r="H16" s="263"/>
      <c r="I16" s="263"/>
      <c r="J16" s="263"/>
      <c r="K16" s="263"/>
      <c r="L16" s="264"/>
    </row>
    <row r="17" spans="1:12" ht="21" customHeight="1" x14ac:dyDescent="0.2">
      <c r="B17" s="262"/>
      <c r="C17" s="263"/>
      <c r="D17" s="263"/>
      <c r="E17" s="263"/>
      <c r="F17" s="263"/>
      <c r="G17" s="263"/>
      <c r="H17" s="263"/>
      <c r="I17" s="263"/>
      <c r="J17" s="263"/>
      <c r="K17" s="263"/>
      <c r="L17" s="264"/>
    </row>
    <row r="18" spans="1:12" ht="21" customHeight="1" x14ac:dyDescent="0.2">
      <c r="B18" s="262"/>
      <c r="C18" s="263"/>
      <c r="D18" s="263"/>
      <c r="E18" s="263"/>
      <c r="F18" s="263"/>
      <c r="G18" s="263"/>
      <c r="H18" s="263"/>
      <c r="I18" s="263"/>
      <c r="J18" s="263"/>
      <c r="K18" s="263"/>
      <c r="L18" s="264"/>
    </row>
    <row r="19" spans="1:12" ht="21" customHeight="1" x14ac:dyDescent="0.2">
      <c r="B19" s="265"/>
      <c r="C19" s="266"/>
      <c r="D19" s="266"/>
      <c r="E19" s="266"/>
      <c r="F19" s="266"/>
      <c r="G19" s="266"/>
      <c r="H19" s="266"/>
      <c r="I19" s="266"/>
      <c r="J19" s="266"/>
      <c r="K19" s="266"/>
      <c r="L19" s="267"/>
    </row>
    <row r="20" spans="1:12" ht="21" customHeight="1" x14ac:dyDescent="0.25">
      <c r="B20" s="248" t="s">
        <v>479</v>
      </c>
      <c r="C20" s="249"/>
      <c r="D20" s="249"/>
      <c r="E20" s="249"/>
      <c r="F20" s="249"/>
      <c r="G20" s="249"/>
      <c r="H20" s="249"/>
      <c r="I20" s="249"/>
      <c r="J20" s="249"/>
      <c r="K20" s="249"/>
      <c r="L20" s="249"/>
    </row>
    <row r="21" spans="1:12" ht="21" customHeight="1" x14ac:dyDescent="0.2"/>
    <row r="22" spans="1:12" ht="49.5" customHeight="1" x14ac:dyDescent="0.2">
      <c r="A22" s="19"/>
      <c r="B22" s="257" t="s">
        <v>480</v>
      </c>
      <c r="C22" s="130"/>
      <c r="D22" s="130"/>
      <c r="E22" s="131"/>
      <c r="F22" s="268" t="s">
        <v>481</v>
      </c>
      <c r="G22" s="268"/>
      <c r="H22" s="268"/>
      <c r="I22" s="268"/>
      <c r="J22" s="268"/>
      <c r="K22" s="268"/>
      <c r="L22" s="268"/>
    </row>
    <row r="23" spans="1:12" ht="42" customHeight="1" x14ac:dyDescent="0.2">
      <c r="A23" s="19"/>
      <c r="B23" s="194"/>
      <c r="C23" s="249"/>
      <c r="D23" s="249"/>
      <c r="E23" s="195"/>
      <c r="F23" s="268"/>
      <c r="G23" s="268"/>
      <c r="H23" s="268"/>
      <c r="I23" s="268"/>
      <c r="J23" s="268"/>
      <c r="K23" s="268"/>
      <c r="L23" s="268"/>
    </row>
    <row r="24" spans="1:12" ht="61.5" customHeight="1" x14ac:dyDescent="0.2">
      <c r="A24" s="19"/>
      <c r="B24" s="132"/>
      <c r="C24" s="133"/>
      <c r="D24" s="133"/>
      <c r="E24" s="134"/>
      <c r="F24" s="268"/>
      <c r="G24" s="268"/>
      <c r="H24" s="268"/>
      <c r="I24" s="268"/>
      <c r="J24" s="268"/>
      <c r="K24" s="268"/>
      <c r="L24" s="268"/>
    </row>
    <row r="25" spans="1:12" ht="21" customHeight="1" x14ac:dyDescent="0.2">
      <c r="B25" s="250" t="s">
        <v>482</v>
      </c>
      <c r="C25" s="130"/>
      <c r="D25" s="130"/>
      <c r="E25" s="131"/>
      <c r="F25" s="268" t="s">
        <v>483</v>
      </c>
      <c r="G25" s="268"/>
      <c r="H25" s="268"/>
      <c r="I25" s="268"/>
      <c r="J25" s="268"/>
      <c r="K25" s="268"/>
      <c r="L25" s="268"/>
    </row>
    <row r="26" spans="1:12" ht="21" customHeight="1" x14ac:dyDescent="0.2">
      <c r="B26" s="194"/>
      <c r="C26" s="249"/>
      <c r="D26" s="249"/>
      <c r="E26" s="195"/>
      <c r="F26" s="268"/>
      <c r="G26" s="268"/>
      <c r="H26" s="268"/>
      <c r="I26" s="268"/>
      <c r="J26" s="268"/>
      <c r="K26" s="268"/>
      <c r="L26" s="268"/>
    </row>
    <row r="27" spans="1:12" ht="35.25" customHeight="1" x14ac:dyDescent="0.2">
      <c r="B27" s="194"/>
      <c r="C27" s="249"/>
      <c r="D27" s="249"/>
      <c r="E27" s="195"/>
      <c r="F27" s="268"/>
      <c r="G27" s="268"/>
      <c r="H27" s="268"/>
      <c r="I27" s="268"/>
      <c r="J27" s="268"/>
      <c r="K27" s="268"/>
      <c r="L27" s="268"/>
    </row>
    <row r="28" spans="1:12" ht="29.25" customHeight="1" x14ac:dyDescent="0.2">
      <c r="B28" s="132"/>
      <c r="C28" s="133"/>
      <c r="D28" s="133"/>
      <c r="E28" s="134"/>
      <c r="F28" s="268"/>
      <c r="G28" s="268"/>
      <c r="H28" s="268"/>
      <c r="I28" s="268"/>
      <c r="J28" s="268"/>
      <c r="K28" s="268"/>
      <c r="L28" s="268"/>
    </row>
    <row r="29" spans="1:12" ht="15.6" customHeight="1" x14ac:dyDescent="0.2"/>
    <row r="30" spans="1:12" ht="15.6" customHeight="1" x14ac:dyDescent="0.2"/>
    <row r="31" spans="1:12" ht="15.6" customHeight="1" x14ac:dyDescent="0.2"/>
    <row r="32" spans="1:12"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sheetData>
  <sheetProtection sheet="1" objects="1" scenarios="1" formatColumns="0" formatRows="0"/>
  <mergeCells count="10">
    <mergeCell ref="B20:L20"/>
    <mergeCell ref="B25:E28"/>
    <mergeCell ref="B3:L4"/>
    <mergeCell ref="B12:L13"/>
    <mergeCell ref="B2:L2"/>
    <mergeCell ref="B22:E24"/>
    <mergeCell ref="B5:L10"/>
    <mergeCell ref="B14:L19"/>
    <mergeCell ref="F22:L24"/>
    <mergeCell ref="F25:L28"/>
  </mergeCells>
  <pageMargins left="0.25" right="0.25" top="0.75" bottom="0.75" header="0.3" footer="0.3"/>
  <pageSetup paperSize="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GEF Documents Content Type" ma:contentTypeID="0x01010000FE34C145B86045B63DA32DFB8FDDBE00F30692405A985C4A8B0A6D5A715BB992" ma:contentTypeVersion="28" ma:contentTypeDescription="" ma:contentTypeScope="" ma:versionID="89539d5874db385a1bce5bdad7c4460f">
  <xsd:schema xmlns:xsd="http://www.w3.org/2001/XMLSchema" xmlns:xs="http://www.w3.org/2001/XMLSchema" xmlns:p="http://schemas.microsoft.com/office/2006/metadata/properties" xmlns:ns2="ceb00776-aa5c-4fc8-b6fe-5f035152e4b6" xmlns:ns3="c7ede9f9-c657-4e65-88e7-7be717847d9e" xmlns:ns4="3e02667f-0271-471b-bd6e-11a2e16def1d" xmlns:ns5="ff57b53f-0493-42a0-86f6-b9b1333ab06d" xmlns:ns6="b8caa731-411c-4ce8-a2a6-5b517e250d33" targetNamespace="http://schemas.microsoft.com/office/2006/metadata/properties" ma:root="true" ma:fieldsID="4695750258b5d078ac10f26d822d74c8" ns2:_="" ns3:_="" ns4:_="" ns5:_="" ns6:_="">
    <xsd:import namespace="ceb00776-aa5c-4fc8-b6fe-5f035152e4b6"/>
    <xsd:import namespace="c7ede9f9-c657-4e65-88e7-7be717847d9e"/>
    <xsd:import namespace="3e02667f-0271-471b-bd6e-11a2e16def1d"/>
    <xsd:import namespace="ff57b53f-0493-42a0-86f6-b9b1333ab06d"/>
    <xsd:import namespace="b8caa731-411c-4ce8-a2a6-5b517e250d33"/>
    <xsd:element name="properties">
      <xsd:complexType>
        <xsd:sequence>
          <xsd:element name="documentManagement">
            <xsd:complexType>
              <xsd:all>
                <xsd:element ref="ns2:Classification" minOccurs="0"/>
                <xsd:element ref="ns2:Country1" minOccurs="0"/>
                <xsd:element ref="ns2:DocActive" minOccurs="0"/>
                <xsd:element ref="ns2:DocCategory" minOccurs="0"/>
                <xsd:element ref="ns2:DocPrefix" minOccurs="0"/>
                <xsd:element ref="ns2:DocType" minOccurs="0"/>
                <xsd:element ref="ns2:DocumentTitle" minOccurs="0"/>
                <xsd:element ref="ns2:FocalArea" minOccurs="0"/>
                <xsd:element ref="ns2:GEFID" minOccurs="0"/>
                <xsd:element ref="ns2:ProjectTitle" minOccurs="0"/>
                <xsd:element ref="ns2:ProjectType" minOccurs="0"/>
                <xsd:element ref="ns2:TrustFundType" minOccurs="0"/>
                <xsd:element ref="ns3:MediaServiceMetadata" minOccurs="0"/>
                <xsd:element ref="ns3:MediaServiceFastMetadata" minOccurs="0"/>
                <xsd:element ref="ns4:TaxCatchAll" minOccurs="0"/>
                <xsd:element ref="ns2:GEFCountry" minOccurs="0"/>
                <xsd:element ref="ns2:GEFProjectID" minOccurs="0"/>
                <xsd:element ref="ns5:MediaServiceAutoTags" minOccurs="0"/>
                <xsd:element ref="ns5:MediaServiceOCR" minOccurs="0"/>
                <xsd:element ref="ns6:SharedWithUsers" minOccurs="0"/>
                <xsd:element ref="ns6:SharedWithDetails" minOccurs="0"/>
                <xsd:element ref="ns5:MediaServiceDateTaken" minOccurs="0"/>
                <xsd:element ref="ns5:MediaServiceGenerationTime" minOccurs="0"/>
                <xsd:element ref="ns5:MediaServiceEventHashCode" minOccurs="0"/>
                <xsd:element ref="ns5:MediaServiceAutoKeyPoints" minOccurs="0"/>
                <xsd:element ref="ns5:MediaServiceKeyPoints" minOccurs="0"/>
                <xsd:element ref="ns5:MediaServiceLocation" minOccurs="0"/>
                <xsd:element ref="ns5:lcf76f155ced4ddcb4097134ff3c332f" minOccurs="0"/>
                <xsd:element ref="ns5:MediaLengthInSeconds" minOccurs="0"/>
                <xsd:element ref="ns5:MediaServiceObjectDetectorVersions" minOccurs="0"/>
                <xsd:element ref="ns5:MediaServiceSearchProperties" minOccurs="0"/>
                <xsd:element ref="ns6:ProjectTypeSubType1" minOccurs="0"/>
                <xsd:element ref="ns6:ProjectTypeSubType2" minOccurs="0"/>
                <xsd:element ref="ns6:DocCategory" minOccurs="0"/>
                <xsd:element ref="ns6:DocClassification" minOccurs="0"/>
                <xsd:element ref="ns6:FocalArea" minOccurs="0"/>
                <xsd:element ref="ns6:GEFID" minOccurs="0"/>
                <xsd:element ref="ns6:Phase" minOccurs="0"/>
                <xsd:element ref="ns6:ProjectStatus" minOccurs="0"/>
                <xsd:element ref="ns6:ProjectTitle" minOccurs="0"/>
                <xsd:element ref="ns6:ProjectType" minOccurs="0"/>
                <xsd:element ref="ns6:RecordStatus" minOccurs="0"/>
                <xsd:element ref="ns6:TrustF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b00776-aa5c-4fc8-b6fe-5f035152e4b6" elementFormDefault="qualified">
    <xsd:import namespace="http://schemas.microsoft.com/office/2006/documentManagement/types"/>
    <xsd:import namespace="http://schemas.microsoft.com/office/infopath/2007/PartnerControls"/>
    <xsd:element name="Classification" ma:index="8" nillable="true" ma:displayName="Classification" ma:internalName="Classification">
      <xsd:simpleType>
        <xsd:restriction base="dms:Text">
          <xsd:maxLength value="255"/>
        </xsd:restriction>
      </xsd:simpleType>
    </xsd:element>
    <xsd:element name="Country1" ma:index="9" nillable="true" ma:displayName="Country" ma:internalName="Country1">
      <xsd:simpleType>
        <xsd:restriction base="dms:Text">
          <xsd:maxLength value="255"/>
        </xsd:restriction>
      </xsd:simpleType>
    </xsd:element>
    <xsd:element name="DocActive" ma:index="10" nillable="true" ma:displayName="DocActive" ma:default="Active" ma:format="Dropdown" ma:internalName="DocActive" ma:readOnly="false">
      <xsd:simpleType>
        <xsd:restriction base="dms:Choice">
          <xsd:enumeration value="Active"/>
          <xsd:enumeration value="InActive"/>
        </xsd:restriction>
      </xsd:simpleType>
    </xsd:element>
    <xsd:element name="DocCategory" ma:index="11" nillable="true" ma:displayName="DocCategory" ma:internalName="DocCategory">
      <xsd:simpleType>
        <xsd:restriction base="dms:Text">
          <xsd:maxLength value="255"/>
        </xsd:restriction>
      </xsd:simpleType>
    </xsd:element>
    <xsd:element name="DocPrefix" ma:index="12" nillable="true" ma:displayName="DocPrefix" ma:internalName="DocPrefix">
      <xsd:simpleType>
        <xsd:restriction base="dms:Text">
          <xsd:maxLength value="255"/>
        </xsd:restriction>
      </xsd:simpleType>
    </xsd:element>
    <xsd:element name="DocType" ma:index="13" nillable="true" ma:displayName="DocType" ma:internalName="DocType">
      <xsd:simpleType>
        <xsd:restriction base="dms:Text">
          <xsd:maxLength value="255"/>
        </xsd:restriction>
      </xsd:simpleType>
    </xsd:element>
    <xsd:element name="DocumentTitle" ma:index="14" nillable="true" ma:displayName="DocumentTitle" ma:internalName="DocumentTitle">
      <xsd:simpleType>
        <xsd:restriction base="dms:Text">
          <xsd:maxLength value="255"/>
        </xsd:restriction>
      </xsd:simpleType>
    </xsd:element>
    <xsd:element name="FocalArea" ma:index="15" nillable="true" ma:displayName="FocalArea" ma:internalName="FocalArea">
      <xsd:simpleType>
        <xsd:restriction base="dms:Text">
          <xsd:maxLength value="255"/>
        </xsd:restriction>
      </xsd:simpleType>
    </xsd:element>
    <xsd:element name="GEFID" ma:index="16" nillable="true" ma:displayName="GEFID" ma:internalName="GEFID">
      <xsd:simpleType>
        <xsd:restriction base="dms:Text">
          <xsd:maxLength value="255"/>
        </xsd:restriction>
      </xsd:simpleType>
    </xsd:element>
    <xsd:element name="ProjectTitle" ma:index="17" nillable="true" ma:displayName="ProjectTitle" ma:internalName="ProjectTitle" ma:readOnly="false">
      <xsd:simpleType>
        <xsd:restriction base="dms:Note">
          <xsd:maxLength value="255"/>
        </xsd:restriction>
      </xsd:simpleType>
    </xsd:element>
    <xsd:element name="ProjectType" ma:index="18" nillable="true" ma:displayName="ProjectType" ma:internalName="ProjectType">
      <xsd:simpleType>
        <xsd:restriction base="dms:Text">
          <xsd:maxLength value="255"/>
        </xsd:restriction>
      </xsd:simpleType>
    </xsd:element>
    <xsd:element name="TrustFundType" ma:index="19" nillable="true" ma:displayName="TrustFundType" ma:internalName="TrustFundType">
      <xsd:simpleType>
        <xsd:restriction base="dms:Text">
          <xsd:maxLength value="255"/>
        </xsd:restriction>
      </xsd:simpleType>
    </xsd:element>
    <xsd:element name="GEFCountry" ma:index="23" nillable="true" ma:displayName="GEFCountry" ma:internalName="GEFCountry">
      <xsd:simpleType>
        <xsd:restriction base="dms:Text">
          <xsd:maxLength value="255"/>
        </xsd:restriction>
      </xsd:simpleType>
    </xsd:element>
    <xsd:element name="GEFProjectID" ma:index="24" nillable="true" ma:displayName="GEFProjectID" ma:internalName="GEFProject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ede9f9-c657-4e65-88e7-7be717847d9e"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a0844f6-a59b-4fa4-b58a-6bc4e72871bd}" ma:internalName="TaxCatchAll" ma:showField="CatchAllData" ma:web="ceb00776-aa5c-4fc8-b6fe-5f035152e4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f57b53f-0493-42a0-86f6-b9b1333ab06d" elementFormDefault="qualified">
    <xsd:import namespace="http://schemas.microsoft.com/office/2006/documentManagement/types"/>
    <xsd:import namespace="http://schemas.microsoft.com/office/infopath/2007/PartnerControls"/>
    <xsd:element name="MediaServiceAutoTags" ma:index="25" nillable="true" ma:displayName="MediaServiceAutoTags" ma:internalName="MediaServiceAutoTags" ma:readOnly="true">
      <xsd:simpleType>
        <xsd:restriction base="dms:Text"/>
      </xsd:simpleType>
    </xsd:element>
    <xsd:element name="MediaServiceOCR" ma:index="26" nillable="true" ma:displayName="MediaServiceOCR" ma:internalName="MediaServiceOCR" ma:readOnly="true">
      <xsd:simpleType>
        <xsd:restriction base="dms:Note">
          <xsd:maxLength value="255"/>
        </xsd:restriction>
      </xsd:simpleType>
    </xsd:element>
    <xsd:element name="MediaServiceDateTaken" ma:index="29" nillable="true" ma:displayName="MediaServiceDateTaken" ma:hidden="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2a6c10d7-b926-4fc0-945e-3cbf5049f6bd" ma:termSetId="09814cd3-568e-fe90-9814-8d621ff8fb84" ma:anchorId="fba54fb3-c3e1-fe81-a776-ca4b69148c4d" ma:open="true" ma:isKeyword="false">
      <xsd:complexType>
        <xsd:sequence>
          <xsd:element ref="pc:Terms" minOccurs="0" maxOccurs="1"/>
        </xsd:sequence>
      </xsd:complexType>
    </xsd:element>
    <xsd:element name="MediaLengthInSeconds" ma:index="37" nillable="true" ma:displayName="MediaLengthInSeconds" ma:hidden="true" ma:internalName="MediaLengthInSeconds" ma:readOnly="true">
      <xsd:simpleType>
        <xsd:restriction base="dms:Unknown"/>
      </xsd:simpleType>
    </xsd:element>
    <xsd:element name="MediaServiceObjectDetectorVersions" ma:index="3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caa731-411c-4ce8-a2a6-5b517e250d33"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element name="ProjectTypeSubType1" ma:index="40" nillable="true" ma:displayName="ProjectTypeSubType1" ma:internalName="ProjectTypeSubType1">
      <xsd:simpleType>
        <xsd:restriction base="dms:Text">
          <xsd:maxLength value="255"/>
        </xsd:restriction>
      </xsd:simpleType>
    </xsd:element>
    <xsd:element name="ProjectTypeSubType2" ma:index="41" nillable="true" ma:displayName="ProjectTypeSubType2" ma:internalName="ProjectTypeSubType2">
      <xsd:simpleType>
        <xsd:restriction base="dms:Text">
          <xsd:maxLength value="255"/>
        </xsd:restriction>
      </xsd:simpleType>
    </xsd:element>
    <xsd:element name="DocCategory" ma:index="42" nillable="true" ma:displayName="DocCategory" ma:default="" ma:internalName="DocCategory0">
      <xsd:simpleType>
        <xsd:restriction base="dms:Text">
          <xsd:maxLength value="255"/>
        </xsd:restriction>
      </xsd:simpleType>
    </xsd:element>
    <xsd:element name="DocClassification" ma:index="43" nillable="true" ma:displayName="DocClassification" ma:default="" ma:internalName="DocClassification">
      <xsd:simpleType>
        <xsd:restriction base="dms:Text">
          <xsd:maxLength value="255"/>
        </xsd:restriction>
      </xsd:simpleType>
    </xsd:element>
    <xsd:element name="FocalArea" ma:index="44" nillable="true" ma:displayName="FocalArea" ma:default="" ma:internalName="FocalArea0">
      <xsd:simpleType>
        <xsd:restriction base="dms:Text">
          <xsd:maxLength value="255"/>
        </xsd:restriction>
      </xsd:simpleType>
    </xsd:element>
    <xsd:element name="GEFID" ma:index="45" nillable="true" ma:displayName="GEFID" ma:default="" ma:internalName="GEFID0">
      <xsd:simpleType>
        <xsd:restriction base="dms:Text">
          <xsd:maxLength value="255"/>
        </xsd:restriction>
      </xsd:simpleType>
    </xsd:element>
    <xsd:element name="Phase" ma:index="46" nillable="true" ma:displayName="Phase" ma:default="" ma:indexed="true" ma:internalName="Phase">
      <xsd:simpleType>
        <xsd:restriction base="dms:Text">
          <xsd:maxLength value="255"/>
        </xsd:restriction>
      </xsd:simpleType>
    </xsd:element>
    <xsd:element name="ProjectStatus" ma:index="47" nillable="true" ma:displayName="ProjectStatus" ma:default="" ma:internalName="ProjectStatus">
      <xsd:simpleType>
        <xsd:restriction base="dms:Text">
          <xsd:maxLength value="255"/>
        </xsd:restriction>
      </xsd:simpleType>
    </xsd:element>
    <xsd:element name="ProjectTitle" ma:index="48" nillable="true" ma:displayName="ProjectTitle" ma:default="" ma:internalName="ProjectTitle0">
      <xsd:simpleType>
        <xsd:restriction base="dms:Text">
          <xsd:maxLength value="255"/>
        </xsd:restriction>
      </xsd:simpleType>
    </xsd:element>
    <xsd:element name="ProjectType" ma:index="49" nillable="true" ma:displayName="ProjectType" ma:default="" ma:internalName="ProjectType0">
      <xsd:simpleType>
        <xsd:restriction base="dms:Text">
          <xsd:maxLength value="255"/>
        </xsd:restriction>
      </xsd:simpleType>
    </xsd:element>
    <xsd:element name="RecordStatus" ma:index="50" nillable="true" ma:displayName="RecordStatus" ma:default="Active" ma:format="Dropdown" ma:internalName="RecordStatus">
      <xsd:simpleType>
        <xsd:restriction base="dms:Choice">
          <xsd:enumeration value="Active"/>
          <xsd:enumeration value="InActive"/>
        </xsd:restriction>
      </xsd:simpleType>
    </xsd:element>
    <xsd:element name="TrustFund" ma:index="51" nillable="true" ma:displayName="TrustFund" ma:default="" ma:internalName="TrustFun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jectTypeSubType2 xmlns="b8caa731-411c-4ce8-a2a6-5b517e250d33" xsi:nil="true"/>
    <Phase xmlns="b8caa731-411c-4ce8-a2a6-5b517e250d33">GEF - 7</Phase>
    <ProjectTitle xmlns="b8caa731-411c-4ce8-a2a6-5b517e250d33" xsi:nil="true"/>
    <ProjectTypeSubType1 xmlns="b8caa731-411c-4ce8-a2a6-5b517e250d33" xsi:nil="true"/>
    <DocClassification xmlns="b8caa731-411c-4ce8-a2a6-5b517e250d33">Public</DocClassification>
    <ProjectType xmlns="b8caa731-411c-4ce8-a2a6-5b517e250d33" xsi:nil="true"/>
    <GEFCountry xmlns="ceb00776-aa5c-4fc8-b6fe-5f035152e4b6">Algeria</GEFCountry>
    <Classification xmlns="ceb00776-aa5c-4fc8-b6fe-5f035152e4b6">Public</Classification>
    <Country1 xmlns="ceb00776-aa5c-4fc8-b6fe-5f035152e4b6" xsi:nil="true"/>
    <DocPrefix xmlns="ceb00776-aa5c-4fc8-b6fe-5f035152e4b6">Project Implementation Report (PIR)</DocPrefix>
    <GEFID xmlns="ceb00776-aa5c-4fc8-b6fe-5f035152e4b6">10170</GEFID>
    <ProjectType xmlns="ceb00776-aa5c-4fc8-b6fe-5f035152e4b6">FSP</ProjectType>
    <DocCategory xmlns="b8caa731-411c-4ce8-a2a6-5b517e250d33" xsi:nil="true"/>
    <GEFProjectID xmlns="ceb00776-aa5c-4fc8-b6fe-5f035152e4b6">1498a3df-b056-e911-a830-000d3a375590</GEFProjectID>
    <DocActive xmlns="ceb00776-aa5c-4fc8-b6fe-5f035152e4b6">Active</DocActive>
    <DocCategory xmlns="ceb00776-aa5c-4fc8-b6fe-5f035152e4b6">M and E Document</DocCategory>
    <FocalArea xmlns="b8caa731-411c-4ce8-a2a6-5b517e250d33" xsi:nil="true"/>
    <FocalArea xmlns="ceb00776-aa5c-4fc8-b6fe-5f035152e4b6">Multi Focal Area</FocalArea>
    <ProjectStatus xmlns="b8caa731-411c-4ce8-a2a6-5b517e250d33">Under Implementation</ProjectStatus>
    <DocType xmlns="ceb00776-aa5c-4fc8-b6fe-5f035152e4b6">PIR 1</DocType>
    <ProjectTitle xmlns="ceb00776-aa5c-4fc8-b6fe-5f035152e4b6">Integrated forest and biodiversity management for sustainable development in the Biban mountain range</ProjectTitle>
    <RecordStatus xmlns="b8caa731-411c-4ce8-a2a6-5b517e250d33">Active</RecordStatus>
    <TrustFundType xmlns="ceb00776-aa5c-4fc8-b6fe-5f035152e4b6">GET</TrustFundType>
    <TaxCatchAll xmlns="3e02667f-0271-471b-bd6e-11a2e16def1d" xsi:nil="true"/>
    <DocumentTitle xmlns="ceb00776-aa5c-4fc8-b6fe-5f035152e4b6">GEFID10170_2025PIR_FAO_Algeria</DocumentTitle>
    <GEFID xmlns="b8caa731-411c-4ce8-a2a6-5b517e250d33" xsi:nil="true"/>
    <TrustFund xmlns="b8caa731-411c-4ce8-a2a6-5b517e250d33">GET</TrustFund>
    <lcf76f155ced4ddcb4097134ff3c332f xmlns="ff57b53f-0493-42a0-86f6-b9b1333ab06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57843A-F6BC-48EC-A50E-C030A7A45A31}"/>
</file>

<file path=customXml/itemProps2.xml><?xml version="1.0" encoding="utf-8"?>
<ds:datastoreItem xmlns:ds="http://schemas.openxmlformats.org/officeDocument/2006/customXml" ds:itemID="{5572975B-3B8E-427D-A51B-76A18945C1E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9EF6389-6C80-45BD-954A-F36FC3D4B2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25</vt:i4>
      </vt:variant>
    </vt:vector>
  </HeadingPairs>
  <TitlesOfParts>
    <vt:vector size="45" baseType="lpstr">
      <vt:lpstr>Table of Contents</vt:lpstr>
      <vt:lpstr>1. Basic project data</vt:lpstr>
      <vt:lpstr>_Calc</vt:lpstr>
      <vt:lpstr>Countries</vt:lpstr>
      <vt:lpstr>TypeofTrustFund</vt:lpstr>
      <vt:lpstr>FocalArea</vt:lpstr>
      <vt:lpstr>2. Progress towards outcomes</vt:lpstr>
      <vt:lpstr>3. Implementation Progress</vt:lpstr>
      <vt:lpstr>4. Summary_Progress &amp; Challenge</vt:lpstr>
      <vt:lpstr>5. ESS Risk</vt:lpstr>
      <vt:lpstr>6. Risks to the Project</vt:lpstr>
      <vt:lpstr>7. Follow-up on Mid-term review</vt:lpstr>
      <vt:lpstr>8. Minor project amendments</vt:lpstr>
      <vt:lpstr>9. Stakeholders' Engagement</vt:lpstr>
      <vt:lpstr>10. Gender Mainstreaming</vt:lpstr>
      <vt:lpstr>11. Knowledge Management</vt:lpstr>
      <vt:lpstr>12. Indigenous &amp; Local Involve.</vt:lpstr>
      <vt:lpstr>13. Co-Financing Table</vt:lpstr>
      <vt:lpstr>14. GEO Location</vt:lpstr>
      <vt:lpstr>Annex</vt:lpstr>
      <vt:lpstr>Countries</vt:lpstr>
      <vt:lpstr>DevScore</vt:lpstr>
      <vt:lpstr>ImpCells</vt:lpstr>
      <vt:lpstr>ImpRatings</vt:lpstr>
      <vt:lpstr>ImpScore</vt:lpstr>
      <vt:lpstr>NumRating</vt:lpstr>
      <vt:lpstr>'1. Basic project data'!Print_Area</vt:lpstr>
      <vt:lpstr>'10. Gender Mainstreaming'!Print_Area</vt:lpstr>
      <vt:lpstr>'11. Knowledge Management'!Print_Area</vt:lpstr>
      <vt:lpstr>'12. Indigenous &amp; Local Involve.'!Print_Area</vt:lpstr>
      <vt:lpstr>'13. Co-Financing Table'!Print_Area</vt:lpstr>
      <vt:lpstr>'14. GEO Location'!Print_Area</vt:lpstr>
      <vt:lpstr>'2. Progress towards outcomes'!Print_Area</vt:lpstr>
      <vt:lpstr>'3. Implementation Progress'!Print_Area</vt:lpstr>
      <vt:lpstr>'4. Summary_Progress &amp; Challenge'!Print_Area</vt:lpstr>
      <vt:lpstr>'5. ESS Risk'!Print_Area</vt:lpstr>
      <vt:lpstr>'6. Risks to the Project'!Print_Area</vt:lpstr>
      <vt:lpstr>'7. Follow-up on Mid-term review'!Print_Area</vt:lpstr>
      <vt:lpstr>'8. Minor project amendments'!Print_Area</vt:lpstr>
      <vt:lpstr>'9. Stakeholders'' Engagement'!Print_Area</vt:lpstr>
      <vt:lpstr>Annex!Print_Area</vt:lpstr>
      <vt:lpstr>'Table of Contents'!Print_Area</vt:lpstr>
      <vt:lpstr>TxtRating</vt:lpstr>
      <vt:lpstr>Weights</vt:lpstr>
      <vt:lpstr>Weights2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Wulseh, Chancelyne (OCBD)</dc:creator>
  <cp:keywords/>
  <dc:description/>
  <cp:lastModifiedBy>Ydidiya Abera</cp:lastModifiedBy>
  <cp:revision/>
  <dcterms:created xsi:type="dcterms:W3CDTF">2025-03-28T08:41:42Z</dcterms:created>
  <dcterms:modified xsi:type="dcterms:W3CDTF">2025-09-09T09:39:01Z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0x01010000FE34C145B86045B63DA32DFB8FDDBE00F30692405A985C4A8B0A6D5A715BB992</vt:lpwstr>
  </property>
  <property fmtid="{D5CDD505-2E9C-101B-9397-08002B2CF9AE}" pid="3" name="MediaServiceImageTags">
    <vt:lpwstr/>
  </property>
  <property fmtid="{D5CDD505-2E9C-101B-9397-08002B2CF9AE}" pid="4" name="Order">
    <vt:r8>9430000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