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charts/chart1.xml" ContentType="application/vnd.openxmlformats-officedocument.drawingml.chart+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codeName="ThisWorkbook"/>
  <mc:AlternateContent xmlns:mc="http://schemas.openxmlformats.org/markup-compatibility/2006">
    <mc:Choice Requires="x15">
      <x15ac:absPath xmlns:x15ac="http://schemas.microsoft.com/office/spreadsheetml/2010/11/ac" url="https://unfao-my.sharepoint.com/personal/chancelyne_wulseh_fao_org/Documents/Documents/Junior Consultant _OCB-GEF/PIRs/PIR 2025/Finalized PIR 2025/"/>
    </mc:Choice>
  </mc:AlternateContent>
  <xr:revisionPtr revIDLastSave="137" documentId="8_{72A2A059-6F2A-41EA-8998-4CD6B909F5DC}" xr6:coauthVersionLast="47" xr6:coauthVersionMax="47" xr10:uidLastSave="{7D7EF33E-17F7-4746-AC4A-CE7C5EC17689}"/>
  <bookViews>
    <workbookView xWindow="28680" yWindow="-120" windowWidth="29040" windowHeight="15720" tabRatio="775" xr2:uid="{00000000-000D-0000-FFFF-FFFF00000000}"/>
  </bookViews>
  <sheets>
    <sheet name="Table of Contents" sheetId="1" r:id="rId1"/>
    <sheet name="1. Basic project data" sheetId="2" r:id="rId2"/>
    <sheet name="_Calc" sheetId="3" state="hidden" r:id="rId3"/>
    <sheet name="Countries" sheetId="4" state="hidden" r:id="rId4"/>
    <sheet name="TypeofTrustFund" sheetId="5" state="hidden" r:id="rId5"/>
    <sheet name="FocalArea" sheetId="6" state="hidden" r:id="rId6"/>
    <sheet name="2. Progress towards outcomes" sheetId="7" r:id="rId7"/>
    <sheet name="3. Implementation Progress" sheetId="8" r:id="rId8"/>
    <sheet name="4. Summary_Progress &amp; Challenge" sheetId="9" r:id="rId9"/>
    <sheet name="5. ESS Risk" sheetId="10" r:id="rId10"/>
    <sheet name="6. Risks to the Project" sheetId="11" r:id="rId11"/>
    <sheet name="7. Follow-up on Mid-term review" sheetId="12" r:id="rId12"/>
    <sheet name="8. Minor project amendments" sheetId="13" r:id="rId13"/>
    <sheet name="9. Stakeholders' Engagement" sheetId="14" r:id="rId14"/>
    <sheet name="10. Gender Mainstreaming" sheetId="15" r:id="rId15"/>
    <sheet name="11. Knowledge Management" sheetId="16" r:id="rId16"/>
    <sheet name="12. Indigenous &amp; Local Involve." sheetId="17" r:id="rId17"/>
    <sheet name="13. Co-Financing Table" sheetId="18" r:id="rId18"/>
    <sheet name="14. GEO Location" sheetId="19" r:id="rId19"/>
    <sheet name="GEF-6&amp;7 LDCF Core Indicators" sheetId="21" r:id="rId20"/>
    <sheet name="Annex" sheetId="22" r:id="rId21"/>
  </sheets>
  <definedNames>
    <definedName name="Countries">Countries!$A$2:$A$250</definedName>
    <definedName name="DevCells" localSheetId="6">'2. Progress towards outcomes'!#REF!</definedName>
    <definedName name="DevCells">#REF!</definedName>
    <definedName name="DevRatings" localSheetId="6">'2. Progress towards outcomes'!#REF!</definedName>
    <definedName name="DevRatings">#REF!</definedName>
    <definedName name="DevScore" localSheetId="6">#REF!</definedName>
    <definedName name="DevScore">_Calc!$D$20</definedName>
    <definedName name="ImpCells">'3. Implementation Progress'!$D$73:$M$75</definedName>
    <definedName name="ImpRatings">'3. Implementation Progress'!$D$73:$M$75</definedName>
    <definedName name="ImpScore" localSheetId="6">#REF!</definedName>
    <definedName name="ImpScore">_Calc!$D$21</definedName>
    <definedName name="NumRating" localSheetId="6">#REF!</definedName>
    <definedName name="NumRating">_Calc!$B$2:$B$9</definedName>
    <definedName name="_xlnm.Print_Area" localSheetId="1">'1. Basic project data'!$A$1:$J$84</definedName>
    <definedName name="_xlnm.Print_Area" localSheetId="14">'10. Gender Mainstreaming'!$A$1:$K$39</definedName>
    <definedName name="_xlnm.Print_Area" localSheetId="15">'11. Knowledge Management'!$A$1:$K$51</definedName>
    <definedName name="_xlnm.Print_Area" localSheetId="16">'12. Indigenous &amp; Local Involve.'!$A$1:$K$53</definedName>
    <definedName name="_xlnm.Print_Area" localSheetId="17">'13. Co-Financing Table'!$A$1:$Q$23</definedName>
    <definedName name="_xlnm.Print_Area" localSheetId="18">'14. GEO Location'!$A$1:$P$28</definedName>
    <definedName name="_xlnm.Print_Area" localSheetId="6">'2. Progress towards outcomes'!$B$1:$J$33</definedName>
    <definedName name="_xlnm.Print_Area" localSheetId="7">'3. Implementation Progress'!$A$1:$M$96</definedName>
    <definedName name="_xlnm.Print_Area" localSheetId="8">'4. Summary_Progress &amp; Challenge'!$A$1:$L$35</definedName>
    <definedName name="_xlnm.Print_Area" localSheetId="9">'5. ESS Risk'!$A$1:$K$56</definedName>
    <definedName name="_xlnm.Print_Area" localSheetId="10">'6. Risks to the Project'!$A$1:$P$54</definedName>
    <definedName name="_xlnm.Print_Area" localSheetId="11">'7. Follow-up on Mid-term review'!$A$1:$K$55</definedName>
    <definedName name="_xlnm.Print_Area" localSheetId="12">'8. Minor project amendments'!$A$1:$K$48</definedName>
    <definedName name="_xlnm.Print_Area" localSheetId="13">'9. Stakeholders'' Engagement'!$A$1:$L$30</definedName>
    <definedName name="_xlnm.Print_Area" localSheetId="20">Annex!$A$1:$A$32</definedName>
    <definedName name="_xlnm.Print_Area" localSheetId="19">'GEF-6&amp;7 LDCF Core Indicators'!$A$1:$K$57</definedName>
    <definedName name="_xlnm.Print_Area" localSheetId="0">'Table of Contents'!$A$1:$K$33</definedName>
    <definedName name="TxtRating" localSheetId="6">#REF!</definedName>
    <definedName name="TxtRating">_Calc!$A$2:$A$9</definedName>
    <definedName name="Weights" localSheetId="6">#REF!</definedName>
    <definedName name="Weights">_Calc!$E$14:$I$14</definedName>
    <definedName name="Weights2" localSheetId="6">#REF!</definedName>
    <definedName name="Weights2">_Calc!$E$17:$H$17</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21" i="3" l="1" a="1"/>
  <c r="D21" i="3" s="1"/>
  <c r="N14" i="18" l="1"/>
  <c r="E26" i="2" s="1"/>
  <c r="K14" i="18"/>
  <c r="E25" i="2" s="1"/>
  <c r="D13" i="7"/>
  <c r="C13" i="7"/>
  <c r="D20" i="3" s="1" a="1"/>
  <c r="D20" i="3" s="1"/>
  <c r="B13" i="7"/>
  <c r="E35" i="2"/>
  <c r="B26" i="1"/>
  <c r="B25" i="1"/>
  <c r="B24" i="1"/>
  <c r="B23" i="1"/>
  <c r="B22" i="1"/>
  <c r="B21" i="1"/>
  <c r="B20" i="1"/>
  <c r="B19" i="1"/>
  <c r="B18" i="1"/>
  <c r="B17" i="1"/>
  <c r="B16" i="1"/>
  <c r="B15" i="1"/>
  <c r="B14" i="1"/>
  <c r="B13" i="1"/>
  <c r="B12" i="1"/>
  <c r="B11" i="1"/>
  <c r="B10" i="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<sst xmlns="http://schemas.openxmlformats.org/spreadsheetml/2006/main" count="767" uniqueCount="698">
  <si>
    <t>FAO-GEF Project Implementation Report</t>
  </si>
  <si>
    <t>2025 – Revised Template</t>
  </si>
  <si>
    <t>Period covered: 1 July 2024 to 30 June 2025</t>
  </si>
  <si>
    <t xml:space="preserve">Table of Contents </t>
  </si>
  <si>
    <t xml:space="preserve">IMPORTANT DISCLAIMER: </t>
  </si>
  <si>
    <t xml:space="preserve">The final version of this PIR will be submitted to the GEF Secretariat.  </t>
  </si>
  <si>
    <t xml:space="preserve">The report will then be publicly available on the GEF website (click here). </t>
  </si>
  <si>
    <t xml:space="preserve">Sensitive information should be submitted in Annex to be uploaded separately. </t>
  </si>
  <si>
    <t>In such cases, please contact faogef-pir-support@fao.org for guidance.</t>
  </si>
  <si>
    <t xml:space="preserve">1. Basic Project Data </t>
  </si>
  <si>
    <t>General Information</t>
  </si>
  <si>
    <t xml:space="preserve">Region: </t>
  </si>
  <si>
    <t>Africa (RAF)</t>
  </si>
  <si>
    <t>Country(ies):</t>
  </si>
  <si>
    <t>Uganda and Zambia</t>
  </si>
  <si>
    <t>Project Title:</t>
  </si>
  <si>
    <t>Scaling Financial and Information Services for Smallholder Adaptation</t>
  </si>
  <si>
    <t xml:space="preserve">FAO Project Symbol: </t>
  </si>
  <si>
    <t>GEF ID:</t>
  </si>
  <si>
    <t>Type of Trust Fund(s):</t>
  </si>
  <si>
    <t>LDCF</t>
  </si>
  <si>
    <t xml:space="preserve">GEF Focal Area(s): </t>
  </si>
  <si>
    <t>Climate Change</t>
  </si>
  <si>
    <t xml:space="preserve">Project Executing Partners: </t>
  </si>
  <si>
    <t>CIAT</t>
  </si>
  <si>
    <t>Initial project duration (years):</t>
  </si>
  <si>
    <t>Project Dates</t>
  </si>
  <si>
    <t xml:space="preserve">GEF CEO Endorsement Date: </t>
  </si>
  <si>
    <t>Actual Agency Approval Date</t>
  </si>
  <si>
    <t xml:space="preserve">Project Implementation Start Date/EOD: </t>
  </si>
  <si>
    <t>First Disbursement Date</t>
  </si>
  <si>
    <t>Planned Project End Date/NTE1:</t>
  </si>
  <si>
    <t>Revised project implementation End date (if approved)2:</t>
  </si>
  <si>
    <t>Actual Completion Date:</t>
  </si>
  <si>
    <t>Expected Financial Closure Date:</t>
  </si>
  <si>
    <t xml:space="preserve">Funding </t>
  </si>
  <si>
    <t xml:space="preserve">GEF Grant Amount (USD): </t>
  </si>
  <si>
    <t>Total GEF grant delivery 
(as of June 30, 2025 (USD):</t>
  </si>
  <si>
    <t>Total Co-financing amount (USD)3:</t>
  </si>
  <si>
    <t>Total estimated co-financing materialized as of June 30, 2025:</t>
  </si>
  <si>
    <t xml:space="preserve">M &amp; E Milestones </t>
  </si>
  <si>
    <t xml:space="preserve">Date of Last Project Steering Committee (PSC) Meeting: </t>
  </si>
  <si>
    <t xml:space="preserve">Expected Mid-term Review date5: </t>
  </si>
  <si>
    <t xml:space="preserve">Actual Mid-term review date (if already completed): </t>
  </si>
  <si>
    <t xml:space="preserve">Expected Terminal Evaluation Date6: </t>
  </si>
  <si>
    <t xml:space="preserve">Overall ratings </t>
  </si>
  <si>
    <t xml:space="preserve">Overall rating of progress towards achieving objectives/outcomes (cumulative): </t>
  </si>
  <si>
    <t>Satisfactory</t>
  </si>
  <si>
    <t xml:space="preserve">Overall implementation progess rating: </t>
  </si>
  <si>
    <t>Moderately satisfactory</t>
  </si>
  <si>
    <t xml:space="preserve">Overall risk rating: </t>
  </si>
  <si>
    <t>Status</t>
  </si>
  <si>
    <t>Implementation Status (1st PIR, 2nd PIR, etc. Final PIR):</t>
  </si>
  <si>
    <t>1st PIR</t>
  </si>
  <si>
    <t xml:space="preserve">1 Date that was originally foreseen at the project’s operationalization and indicated in FPMIS.
2 If NTE extension has been requested and approved by the FAO-GEF Coordination Unit.
3 This is the total amount of co-financing as included in the CEO Document/Project Document.
4 Please  refer to the Section 13 of this report where updated co-financing estimates are requested and indicate the total co-financing amount materialized. 
5 The Mid-Term Review (MTR) should take place after the 2nd PIR, around half-point between EOD and NTE. The MTR report in English should be submitted to the GEF Secretariat within 4 years of the CEO Endorsement date.
6 The Terminal Evaluation date should be discussed with OED 6 months before the project’s NTE date. </t>
  </si>
  <si>
    <t>Project Contacts</t>
  </si>
  <si>
    <t xml:space="preserve">Contact </t>
  </si>
  <si>
    <t>Name, Title, Division/Institution</t>
  </si>
  <si>
    <t>E-mail</t>
  </si>
  <si>
    <t>Project Coordinator (PC)</t>
  </si>
  <si>
    <t>Majambo Gamoyo</t>
  </si>
  <si>
    <t>M.jarumani@cgiar.org</t>
  </si>
  <si>
    <t>Budget Holder (BH)</t>
  </si>
  <si>
    <t>GEF Operational Focal Point (GEF OFP)</t>
  </si>
  <si>
    <t>Lead Technical Officer (LTO)</t>
  </si>
  <si>
    <t>GEF Technical Officer (GTO)</t>
  </si>
  <si>
    <t>Key Project Management Unit Personnel</t>
  </si>
  <si>
    <t xml:space="preserve">Please indicate the composition of the PMU as per the Terms of Reference in the ProDoc. If any new position was establised during the project implementation, please insert it accordingly. </t>
  </si>
  <si>
    <t>Position planned (as per ProDoc)</t>
  </si>
  <si>
    <t>Position filled (Yes/No)</t>
  </si>
  <si>
    <t xml:space="preserve">Start date, Name, Contact </t>
  </si>
  <si>
    <t>Comments</t>
  </si>
  <si>
    <t>Project Lead</t>
  </si>
  <si>
    <t>Yes</t>
  </si>
  <si>
    <t>1/11/2024, Aniruddha Ghash, A.Ghosh@cgiar.org</t>
  </si>
  <si>
    <t xml:space="preserve">Technical adviser </t>
  </si>
  <si>
    <t>MEAL Specialist</t>
  </si>
  <si>
    <t>1/11/2025, Felix Otieno, F.Otieno@cgiar.org</t>
  </si>
  <si>
    <t>Supports monitoring, reporting, and learning functions</t>
  </si>
  <si>
    <t>National Technical Research Associate, Uganda</t>
  </si>
  <si>
    <t>1/1/2025, Susan Ajambo, s.ajambo@cgiar.org</t>
  </si>
  <si>
    <t>Coordinated projects operations and reporting</t>
  </si>
  <si>
    <t>National Technical Research Associate, Zambia</t>
  </si>
  <si>
    <t>1/1/2025, Emely Banda, e.banda@cgiar.org</t>
  </si>
  <si>
    <t>National Project Coordinator (NPC)</t>
  </si>
  <si>
    <t>No</t>
  </si>
  <si>
    <t>TBD</t>
  </si>
  <si>
    <t>In progress</t>
  </si>
  <si>
    <t>Project Financial Analyst &amp; Admin</t>
  </si>
  <si>
    <t>Rating text</t>
  </si>
  <si>
    <t>Score</t>
  </si>
  <si>
    <t>Highly Unsatisfactory (HU)</t>
  </si>
  <si>
    <t>Unsatisfactory (U)</t>
  </si>
  <si>
    <t>Moderately Unsatisfactory (MU)</t>
  </si>
  <si>
    <t>Moderately Satisfactory (MS)</t>
  </si>
  <si>
    <t>Satisfactory (S)</t>
  </si>
  <si>
    <t>Highly Satisfactory (HS)</t>
  </si>
  <si>
    <t>Unknown</t>
  </si>
  <si>
    <t>Not Rated</t>
  </si>
  <si>
    <t>for DevScore</t>
  </si>
  <si>
    <t>Person</t>
  </si>
  <si>
    <t>PM/Coord</t>
  </si>
  <si>
    <t>Budget Holder</t>
  </si>
  <si>
    <t>LTO</t>
  </si>
  <si>
    <t>GEF OFP</t>
  </si>
  <si>
    <t>GTO</t>
  </si>
  <si>
    <t>Weight %</t>
  </si>
  <si>
    <t>For ImpScore</t>
  </si>
  <si>
    <t xml:space="preserve">Once you've filled in 2. Progress towards outcomes &amp; 3. Implementation Progress </t>
  </si>
  <si>
    <t>Please double click and press enter on Cells D20 and D21</t>
  </si>
  <si>
    <t>Select Country</t>
  </si>
  <si>
    <t>Afghanistan</t>
  </si>
  <si>
    <t>Åland Islands</t>
  </si>
  <si>
    <t>Albania</t>
  </si>
  <si>
    <t>Algeria</t>
  </si>
  <si>
    <t>American Samoa</t>
  </si>
  <si>
    <t>Andorra</t>
  </si>
  <si>
    <t>Angola</t>
  </si>
  <si>
    <t>Anguilla</t>
  </si>
  <si>
    <t>Antarctica</t>
  </si>
  <si>
    <t>Antigua and Barbuda</t>
  </si>
  <si>
    <t>Argentina</t>
  </si>
  <si>
    <t>Armenia</t>
  </si>
  <si>
    <t>Aruba</t>
  </si>
  <si>
    <t>Australia</t>
  </si>
  <si>
    <t>Austria</t>
  </si>
  <si>
    <t>Azerbaijan</t>
  </si>
  <si>
    <t>Bahamas</t>
  </si>
  <si>
    <t>Bahrain</t>
  </si>
  <si>
    <t>Bangladesh</t>
  </si>
  <si>
    <t>Barbados</t>
  </si>
  <si>
    <t>Belarus</t>
  </si>
  <si>
    <t>Belgium</t>
  </si>
  <si>
    <t>Belize</t>
  </si>
  <si>
    <t>Benin</t>
  </si>
  <si>
    <t>Bermuda</t>
  </si>
  <si>
    <t>Bhutan</t>
  </si>
  <si>
    <t>Bolivia (Plurinational State of)</t>
  </si>
  <si>
    <t>Bonaire, Sint Eustatius and Saba</t>
  </si>
  <si>
    <t>Bosnia and Herzegovina</t>
  </si>
  <si>
    <t>Botswana</t>
  </si>
  <si>
    <t>Bouvet Island</t>
  </si>
  <si>
    <t>Brazil</t>
  </si>
  <si>
    <t>British Indian Ocean Territory</t>
  </si>
  <si>
    <t>British Virgin Islands</t>
  </si>
  <si>
    <t>Brunei Darussalam</t>
  </si>
  <si>
    <t>Bulgaria</t>
  </si>
  <si>
    <t>Burkina Faso</t>
  </si>
  <si>
    <t>Burundi</t>
  </si>
  <si>
    <t>Cabo Verde</t>
  </si>
  <si>
    <t>Cambodia</t>
  </si>
  <si>
    <t>Cameroon</t>
  </si>
  <si>
    <t>Canada</t>
  </si>
  <si>
    <t>Cayman Islands</t>
  </si>
  <si>
    <t>Central African Republic</t>
  </si>
  <si>
    <t>Chad</t>
  </si>
  <si>
    <t>Chile</t>
  </si>
  <si>
    <t>China</t>
  </si>
  <si>
    <t>China, Hong Kong Special Administrative Region</t>
  </si>
  <si>
    <t>China, Macao Special Administrative Region</t>
  </si>
  <si>
    <t>Christmas Island</t>
  </si>
  <si>
    <t>Cocos (Keeling) Islands</t>
  </si>
  <si>
    <t>Colombia</t>
  </si>
  <si>
    <t>Comoros</t>
  </si>
  <si>
    <t>Congo</t>
  </si>
  <si>
    <t>Cook Islands</t>
  </si>
  <si>
    <t>Costa Rica</t>
  </si>
  <si>
    <t>Côte d’Ivoire</t>
  </si>
  <si>
    <t>Croatia</t>
  </si>
  <si>
    <t>Cuba</t>
  </si>
  <si>
    <t>Curaçao</t>
  </si>
  <si>
    <t>Cyprus</t>
  </si>
  <si>
    <t>Czechia</t>
  </si>
  <si>
    <t>Democratic People's Republic of Korea</t>
  </si>
  <si>
    <t>Democratic Republic of the Congo</t>
  </si>
  <si>
    <t>Denmark</t>
  </si>
  <si>
    <t>Djibouti</t>
  </si>
  <si>
    <t>Dominica</t>
  </si>
  <si>
    <t>Dominican Republic</t>
  </si>
  <si>
    <t>Ecuador</t>
  </si>
  <si>
    <t>Egypt</t>
  </si>
  <si>
    <t>El Salvador</t>
  </si>
  <si>
    <t>Equatorial Guinea</t>
  </si>
  <si>
    <t>Eritrea</t>
  </si>
  <si>
    <t>Estonia</t>
  </si>
  <si>
    <t>Eswatini</t>
  </si>
  <si>
    <t>Ethiopia</t>
  </si>
  <si>
    <t>Falkland Islands (Malvinas)</t>
  </si>
  <si>
    <t>Faroe Islands</t>
  </si>
  <si>
    <t>Fiji</t>
  </si>
  <si>
    <t>Finland</t>
  </si>
  <si>
    <t>France</t>
  </si>
  <si>
    <t>French Guiana</t>
  </si>
  <si>
    <t>French Polynesia</t>
  </si>
  <si>
    <t>French Southern Territories</t>
  </si>
  <si>
    <t>Gabon</t>
  </si>
  <si>
    <t>Gambia</t>
  </si>
  <si>
    <t>Georgia</t>
  </si>
  <si>
    <t>Germany</t>
  </si>
  <si>
    <t>Ghana</t>
  </si>
  <si>
    <t>Gibraltar</t>
  </si>
  <si>
    <t>Greece</t>
  </si>
  <si>
    <t>Greenland</t>
  </si>
  <si>
    <t>Grenada</t>
  </si>
  <si>
    <t>Guadeloupe</t>
  </si>
  <si>
    <t>Guam</t>
  </si>
  <si>
    <t>Guatemala</t>
  </si>
  <si>
    <t>Guernsey</t>
  </si>
  <si>
    <t>Guinea</t>
  </si>
  <si>
    <t>Guinea-Bissau</t>
  </si>
  <si>
    <t>Guyana</t>
  </si>
  <si>
    <t>Haiti</t>
  </si>
  <si>
    <t>Heard Island and McDonald Islands</t>
  </si>
  <si>
    <t>Holy See</t>
  </si>
  <si>
    <t>Honduras</t>
  </si>
  <si>
    <t>Hungary</t>
  </si>
  <si>
    <t>Iceland</t>
  </si>
  <si>
    <t>India</t>
  </si>
  <si>
    <t>Indonesia</t>
  </si>
  <si>
    <t>Iran (Islamic Republic of)</t>
  </si>
  <si>
    <t>Iraq</t>
  </si>
  <si>
    <t>Ireland</t>
  </si>
  <si>
    <t>Isle of Man</t>
  </si>
  <si>
    <t>Israel</t>
  </si>
  <si>
    <t>Italy</t>
  </si>
  <si>
    <t>Jamaica</t>
  </si>
  <si>
    <t>Japan</t>
  </si>
  <si>
    <t>Jersey</t>
  </si>
  <si>
    <t>Jordan</t>
  </si>
  <si>
    <t>Kazakhstan</t>
  </si>
  <si>
    <t>Kenya</t>
  </si>
  <si>
    <t>Kiribati</t>
  </si>
  <si>
    <t>Kuwait</t>
  </si>
  <si>
    <t>Kyrgyzstan</t>
  </si>
  <si>
    <t>Lao People's Democratic Republic</t>
  </si>
  <si>
    <t>Latvia</t>
  </si>
  <si>
    <t>Lebanon</t>
  </si>
  <si>
    <t>Lesotho</t>
  </si>
  <si>
    <t>Liberia</t>
  </si>
  <si>
    <t>Libya</t>
  </si>
  <si>
    <t>Liechtenstein</t>
  </si>
  <si>
    <t>Lithuania</t>
  </si>
  <si>
    <t>Luxembourg</t>
  </si>
  <si>
    <t>Madagascar</t>
  </si>
  <si>
    <t>Malawi</t>
  </si>
  <si>
    <t>Malaysia</t>
  </si>
  <si>
    <t>Maldives</t>
  </si>
  <si>
    <t>Mali</t>
  </si>
  <si>
    <t>Malta</t>
  </si>
  <si>
    <t>Marshall Islands</t>
  </si>
  <si>
    <t>Martinique</t>
  </si>
  <si>
    <t>Mauritania</t>
  </si>
  <si>
    <t>Mauritius</t>
  </si>
  <si>
    <t>Mayotte</t>
  </si>
  <si>
    <t>Mexico</t>
  </si>
  <si>
    <t>Micronesia (Federated States of)</t>
  </si>
  <si>
    <t>Monaco</t>
  </si>
  <si>
    <t>Mongolia</t>
  </si>
  <si>
    <t>Montenegro</t>
  </si>
  <si>
    <t>Montserrat</t>
  </si>
  <si>
    <t>Morocco</t>
  </si>
  <si>
    <t>Mozambique</t>
  </si>
  <si>
    <t>Myanmar</t>
  </si>
  <si>
    <t>Namibia</t>
  </si>
  <si>
    <t>Nauru</t>
  </si>
  <si>
    <t>Nepal</t>
  </si>
  <si>
    <t>Netherlands (Kingdom of the)</t>
  </si>
  <si>
    <t>New Caledonia</t>
  </si>
  <si>
    <t>New Zealand</t>
  </si>
  <si>
    <t>Nicaragua</t>
  </si>
  <si>
    <t>Niger</t>
  </si>
  <si>
    <t>Nigeria</t>
  </si>
  <si>
    <t>Niue</t>
  </si>
  <si>
    <t>Norfolk Island</t>
  </si>
  <si>
    <t>North Macedonia</t>
  </si>
  <si>
    <t>Northern Mariana Islands</t>
  </si>
  <si>
    <t>Norway</t>
  </si>
  <si>
    <t>Oman</t>
  </si>
  <si>
    <t>Pakistan</t>
  </si>
  <si>
    <t>Palau</t>
  </si>
  <si>
    <t>Panama</t>
  </si>
  <si>
    <t>Papua New Guinea</t>
  </si>
  <si>
    <t>Paraguay</t>
  </si>
  <si>
    <t>Peru</t>
  </si>
  <si>
    <t>Philippines</t>
  </si>
  <si>
    <t>Pitcairn</t>
  </si>
  <si>
    <t>Poland</t>
  </si>
  <si>
    <t>Portugal</t>
  </si>
  <si>
    <t>Puerto Rico</t>
  </si>
  <si>
    <t>Qatar</t>
  </si>
  <si>
    <t>Republic of Korea</t>
  </si>
  <si>
    <t>Republic of Moldova</t>
  </si>
  <si>
    <t>Réunion</t>
  </si>
  <si>
    <t>Romania</t>
  </si>
  <si>
    <t>Russian Federation</t>
  </si>
  <si>
    <t>Rwanda</t>
  </si>
  <si>
    <t>Saint Barthélemy</t>
  </si>
  <si>
    <t>Saint Helena</t>
  </si>
  <si>
    <t>Saint Kitts and Nevis</t>
  </si>
  <si>
    <t>Saint Lucia</t>
  </si>
  <si>
    <t>Saint Martin (French Part)</t>
  </si>
  <si>
    <t>Saint Pierre and Miquelon</t>
  </si>
  <si>
    <t>Saint Vincent and the Grenadines</t>
  </si>
  <si>
    <t>Sint Eustatius and Saba</t>
  </si>
  <si>
    <t>Samoa</t>
  </si>
  <si>
    <t>San Marino</t>
  </si>
  <si>
    <t>Sao Tome and Principe</t>
  </si>
  <si>
    <t>Saudi Arabia</t>
  </si>
  <si>
    <t>Senegal</t>
  </si>
  <si>
    <t>Serbia</t>
  </si>
  <si>
    <t>Seychelles</t>
  </si>
  <si>
    <t>Sierra Leone</t>
  </si>
  <si>
    <t>Singapore</t>
  </si>
  <si>
    <t>Sint Maarten (Dutch part)</t>
  </si>
  <si>
    <t>Slovakia</t>
  </si>
  <si>
    <t>Slovenia</t>
  </si>
  <si>
    <t>Solomon Islands</t>
  </si>
  <si>
    <t>Somalia</t>
  </si>
  <si>
    <t>South Africa</t>
  </si>
  <si>
    <t>South Georgia and the South Sandwich Islands</t>
  </si>
  <si>
    <t>South Sudan</t>
  </si>
  <si>
    <t>Spain</t>
  </si>
  <si>
    <t>Sri Lanka</t>
  </si>
  <si>
    <t>State of Palestine</t>
  </si>
  <si>
    <t>Sudan</t>
  </si>
  <si>
    <t>Suriname</t>
  </si>
  <si>
    <t>Svalbard and Jan Mayen Islands</t>
  </si>
  <si>
    <t>Sweden</t>
  </si>
  <si>
    <t>Switzerland</t>
  </si>
  <si>
    <t>Syrian Arab Republic</t>
  </si>
  <si>
    <t>Tajikistan</t>
  </si>
  <si>
    <t>Thailand</t>
  </si>
  <si>
    <t>Timor-Leste</t>
  </si>
  <si>
    <t>Togo</t>
  </si>
  <si>
    <t>Tokelau</t>
  </si>
  <si>
    <t>Tonga</t>
  </si>
  <si>
    <t>Trinidad and Tobago</t>
  </si>
  <si>
    <t>Tunisia</t>
  </si>
  <si>
    <t>Türkiye</t>
  </si>
  <si>
    <t>Turkmenistan</t>
  </si>
  <si>
    <t>Turks and Caicos Islands</t>
  </si>
  <si>
    <t>Tuvalu</t>
  </si>
  <si>
    <t>Uganda</t>
  </si>
  <si>
    <t>Ukraine</t>
  </si>
  <si>
    <t>United Arab Emirates</t>
  </si>
  <si>
    <t>United Kingdom of Great Britain and Northern Ireland</t>
  </si>
  <si>
    <t>United Republic of Tanzania</t>
  </si>
  <si>
    <t>United States Minor Outlying Islands</t>
  </si>
  <si>
    <t>United States of America</t>
  </si>
  <si>
    <t>United States Virgin Islands</t>
  </si>
  <si>
    <t>Uruguay</t>
  </si>
  <si>
    <t>Uzbekistan</t>
  </si>
  <si>
    <t>Vanuatu</t>
  </si>
  <si>
    <t>Venezuela (Bolivarian Republic of)</t>
  </si>
  <si>
    <t>Viet Nam</t>
  </si>
  <si>
    <t>Wallis and Futuna Islands</t>
  </si>
  <si>
    <t>Western Sahara</t>
  </si>
  <si>
    <t>Yemen</t>
  </si>
  <si>
    <t>Zambia</t>
  </si>
  <si>
    <t>Zimbabwe</t>
  </si>
  <si>
    <t>Type of Trust Fund</t>
  </si>
  <si>
    <t>Capacity-building Initiative for Transparency (CBIT)</t>
  </si>
  <si>
    <t>Global Biodiversity Framework Fund (GBFF)</t>
  </si>
  <si>
    <t>Global Environment Facility Trust Fund (GFF)</t>
  </si>
  <si>
    <t>Least Developed Countries Fund (LDCF)</t>
  </si>
  <si>
    <t>Special Climate Change Fund (SCCF)</t>
  </si>
  <si>
    <t>Small Grants Program (SGP)</t>
  </si>
  <si>
    <t>Focal Area</t>
  </si>
  <si>
    <t>Multi Focal Area</t>
  </si>
  <si>
    <t>Biodiversity</t>
  </si>
  <si>
    <t>Chemicals and Waste</t>
  </si>
  <si>
    <t>Chemicals/PoPs</t>
  </si>
  <si>
    <t>Climate Change Adaptation</t>
  </si>
  <si>
    <t>Climate Change Mitigation</t>
  </si>
  <si>
    <t>International Waters</t>
  </si>
  <si>
    <t>Land Degradation</t>
  </si>
  <si>
    <t>2. Progress towards Achieving Project Objective(s) (Development objective)</t>
  </si>
  <si>
    <t>(All inputs in this section should be cumulative from project start, not annual)</t>
  </si>
  <si>
    <t>Please indicate the project’s main progress towards achieving its objective(s) and the cumulative level of achievement of each outcome since the start of project implementation.</t>
  </si>
  <si>
    <t>Project or Development Objective</t>
  </si>
  <si>
    <t>Outcomes</t>
  </si>
  <si>
    <t>Outcome indicators</t>
  </si>
  <si>
    <t>Baseline</t>
  </si>
  <si>
    <t>Mid-term Target</t>
  </si>
  <si>
    <t>End-of-project Target</t>
  </si>
  <si>
    <t>Cumulative progress level at 30 June 2025</t>
  </si>
  <si>
    <t>% of cumulative progress</t>
  </si>
  <si>
    <t>Progress rating</t>
  </si>
  <si>
    <t>Objective: Increase smallholder farmers’ adaptive capacity through scaled agricultural and financial risk reduction services</t>
  </si>
  <si>
    <t>Outcome 1:
Providers of agro-advisory, financial, and insurance products and services use
Farmer generated data more effectively to offer smallholders tailored climate information services, tools, and products</t>
  </si>
  <si>
    <t>Indicator 1.1:
Reach of extension information via Shamba Shape- up (or Shamba Shape-Up-style) model in Uganda and Zambia
Indicator 1.2:
Agro-climate risk profiles (maps) created using downscaled climate data and crop models.
Indicator 1.3:
Service providers (advisory, lenders, extension) accessing and using iShamba service- generated data).
Indicator 1.4:
Smallholder farmers/participants in the Let- it-Rain game for which detailed data on farm size, climate risks, agricultural risks, economic activity, etc. now exists.
Indicator 1.5:
Existence of support platform, # of bundles on offer</t>
  </si>
  <si>
    <t xml:space="preserve"> The enabling environment for climate risk management services in Uganda and Zambia reflects limited utilization of farmer-generated data by service providers, with minimal integration into agricultural or financial product development. Financial services tailored to smallholder needs remain scarce, with no operational gender-responsive bundles and low levels of digitization across delivery systems. Uptake of agricultural insurance and credit products remains minimal, with restricted access among smallholder farmers and no systematic tracking of gender-disaggregated participation. Progress is needed in developing inclusive, data-driven, and digitally enabled service delivery mechanisms to enhance smallholder resilience.</t>
  </si>
  <si>
    <t>Target 1: 
Additional 80,000 farmers in target locations with Shamba Shape-Up delivery models
Target 2:
At least 8,000 farmers in target locations with Let- it-rain game
Target 3:
At least 8,000 farmers in target locations with iShamba information delivery models
Target 4:
At least 50% of districts in target locations that have 1 risk maps and 1 profile per 3 value chains
Target 5:
At least 2 agro-advisory financial service products developed in target locations who have access to farmer- generated data
Target 6: 
At least 2 stakeholders in target locations that are able to access the ICT platform</t>
  </si>
  <si>
    <t>Target 1: 
200,000 farmers in target locations with Shamba Shape-Up information delivery models
Target 2: 
At least 20,000 farmers in target locations with Let-it-rain game
Target 3: 
At least 20,000 farmers in target locations with Shamba Shape-Up &amp; iShamba information delivery models
Target 4: 
At least 90% of districts in target locations that have 1 risk maps and 1 profile per 3 value chains
Target 5: 
At least 5 agro-advisory financial serviceproducts developed in target locations who have access to farmer generated data
Target 6: 
At least 5 stakeholders in target locations that are able to access the ICT platform</t>
  </si>
  <si>
    <t>Initial partnership meetings with Mediae have supported the launch of the Munda Makeover series in Zambia through complementary co-financing  projects/programs and the design of targeted content segments for the Shamba Shape-Up program in Uganda. Coordination with IFPRI has contributed to the development of a detailed impact evaluation design, including sampling frameworks, quantitative and qualitative survey instruments, and an analysis plan. Concurrently, the iShamba platform for Zambia is under development, with testing initiated to support digital delivery of climate information and advisory services to smallholder farmers.</t>
  </si>
  <si>
    <t>Outcome 2:
Smallholder farmers have access to financially sustainable bundled agro-advisory, financial products and ARM tools tailored to their specific risk profiles, needs, and farm characteristics</t>
  </si>
  <si>
    <t>Indicators 2.1:
Existence of a protocol document or framework for financial product development
Indicators 2.2:
Existence of risk scoring system
Indicators 2.3:
# of gender responsive insurance bundles offered
Indicators 2.4:
Extent to which farmer registrations and transactions are digitized</t>
  </si>
  <si>
    <t>Target 1: 
At least 2 of agro- advisory and financial service providers in target locations that are using the framework
Target 2: 
Functional prototype of the climate credit risk scoring system
Target 3: 
Functional prototype of the digitalization system
Target 4: 
2 agro- advisory and financial bundled products in target locations that are gender- inclusive</t>
  </si>
  <si>
    <t>Target 1: 
At least 4 of agro-advisory and financial service providers in target locations that are using the framework
Target 2: 
Integration of the credit risk scoring  system with stakeholders platforms
Target 3: 
Integration of the digitalization system with stakeholders platforms
Target 4: 
5 agro- advisory and financial bundled products in target locations that are gender- inclusive</t>
  </si>
  <si>
    <t>Initial activities are underway through complementary co-financing  projects/programs supporting the rollout of agro-advisory services and crop insurance in selected locations. Design work for the climate-smart credit risk scoring framework is ongoing with technical partners.</t>
  </si>
  <si>
    <t>Outcome 3:
Increased supply (by providers) and uptake (by smallholder farmers) of climate risk management products and services</t>
  </si>
  <si>
    <t>Indicators 3.1:
Evidence on financial risks, costs and benefits of combined credit and insurance to (a) the credit provider, (b) the credit recipient (smallholder farmer), and (c) any technical assistance provision or advisory agents in the middle
Indicators 3.2:
# of new or improved insurance, advisory, or credit bundles accessed by smallholder farmers via Platform (disaggregated by gender and age)</t>
  </si>
  <si>
    <t>Target 1: 
Proof of concept evidence assessed and reported by IFPRI</t>
  </si>
  <si>
    <t>Target 1: 
1,000 smallholders s in target locations, 60% of which are women, have access to climate smart credit product
Target 2: 
3,000 smallholders s in target locations,60% of which are women, have adopted gender- inclusive insurance
Target 3: 
1,000 smallholders in target locations have access to this pilot product</t>
  </si>
  <si>
    <t>NA in this reporting period</t>
  </si>
  <si>
    <t>Outcome 4:
Lessons learned
in this project
are available to
inform similar
investments in
other contexts.</t>
  </si>
  <si>
    <t>Indicators 4.1:
Evidence performance of project, and lessons learned on best practices are available</t>
  </si>
  <si>
    <t>Target 1: 
Synthesized evidence is available for stakeholders</t>
  </si>
  <si>
    <t>Lessons learned are emerging through complementary co-financed initiatives within CGIAR and Mediae Company. One key example is the development of the Munda Makeover campaign, which produced edutainment videos and electronic print materials to support farmer learning. Additionally, the project’s design process and stakeholder engagement have influenced other CGIAR program proposals and contributed to the development of a GCF proposal for Uganda. These processes demonstrate uptake and replication potential, contributing to cross-learning.</t>
  </si>
  <si>
    <t>Average Cumulative progress toward outcomes (%)</t>
  </si>
  <si>
    <t xml:space="preserve">Time elapsed since project start/EOD vs Planned Project End Date </t>
  </si>
  <si>
    <t>% of delivery</t>
  </si>
  <si>
    <t>Development Objective (DO) Ratings, and Overall Assessment</t>
  </si>
  <si>
    <t>Please note that the overall DO ratings should be substantiated by evidence and progress reported above. The ratings and comments should reflect the overall progress of results since project start</t>
  </si>
  <si>
    <t>Project Manager/ Coordinator</t>
  </si>
  <si>
    <t>Lead Technical Officer</t>
  </si>
  <si>
    <t>GEF Operational Focal Point</t>
  </si>
  <si>
    <t>FY2025 Development
Objective rating</t>
  </si>
  <si>
    <t>Comments/reasons justifying the ratings for FY2025 and any changes (positive or negative) in the ratings since the previous reporting period</t>
  </si>
  <si>
    <t>During FY2025, the project made satisfactory progress across key outcomes. Outcome 1 achieved significant milestones including the launch of the Munda Makeover series in Zambia and segment development for Shamba Shape-Up in Uganda. Coordination with IFPRI led to the completion of an impact evaluation design and survey planning. Under Outcome 2, early-stage co-financing efforts supported rollout of advisory services and design of credit risk scoring tools. However, activities under Outcome 3 have not commenced, and progress on bundled products remains pending. Outcome 4 reflects emerging lessons through complementary initiatives, especially media campaigns. Overall, while delays impacted some outputs, foundational systems and cross-learning are on track, justifying a Satisfactory rating.</t>
  </si>
  <si>
    <t>While the project has faced some delays at the onset, the foundational work has been ongoing with key stakeholders, which will be key in picking up speed once the project is fully operational to achieve the planned and intended outcomes.</t>
  </si>
  <si>
    <t>NA</t>
  </si>
  <si>
    <t>Despite slow operational start up of the project, the CIAT-based PMU has progressed with project objective delivery thanks to substantial parallel investments, mobilised as co-financing. It is expected that adaptation benefits will be delivered at the intended scale, through innovative yet replicable approaches, as already demonstrated in this initial implementation period.</t>
  </si>
  <si>
    <t>Measures to address MS, MU, U and HU ratings on Section 2 above</t>
  </si>
  <si>
    <t>Outcome</t>
  </si>
  <si>
    <t>Action(s) to be taken</t>
  </si>
  <si>
    <t>By whom?</t>
  </si>
  <si>
    <t>By When?</t>
  </si>
  <si>
    <t xml:space="preserve">7  Some indicators may not identify mid-term targets at the design stage (refer to approved results framework) therefore this column should only be filled when relevant.
8  Use GEF Secretariat required six-point scale system: Highly Satisfactory (HS), Satisfactory (S), Moderately Satisfactory (MS), Moderately Unsatisfactory (MU), Unsatisfactory (U), and Highly Unsatisfactory (HU). </t>
  </si>
  <si>
    <t>3. Implementation Progress (IP)</t>
  </si>
  <si>
    <t>(Please indicate progress achieved during this FY as per the Implementation Plan/Annual Workplan)</t>
  </si>
  <si>
    <t xml:space="preserve">Outcomes and outputs </t>
  </si>
  <si>
    <t>Indicators (as per the logical framework)</t>
  </si>
  <si>
    <t>Main achievements in the last 12 months 
(please DO NOT repeat results reported in previous year PIR)</t>
  </si>
  <si>
    <t>Describe any variance in delivering outputs</t>
  </si>
  <si>
    <t>Outcome 1: Providers of agro-advisory, financial, and insurance products and services use farmer generated data more effectively to offer smallholders tailored climate information services, tools, and products</t>
  </si>
  <si>
    <t>Output 1.1:
Shamba Shape Up and iShamba delivery model (including Let-it-Rain game) functionally scaled out from Kenya to Uganda and Zambia</t>
  </si>
  <si>
    <t>Number of farmers in target locations reached through the Shamba Shape-Up delivery model and participating in the Let-it-Rain game</t>
  </si>
  <si>
    <t>In Zambia, a total of 13 segments under the Munda Makeover Series 2 (2024/2025 season) were developed and aired, focusing on agro-advisory, risk reduction, and climate-smart agriculture. The amplified viewership of Munda Makeover grew from 1.9 million in Series I to 2.3 million in Series II. Details available at: https://cgspace.cgiar.org/items/840c1168-e616-4e3d-8b5c-93dd8caeed0a. This achievement was realized through complementary co-financing initiatives led by CGIAR and Mediae Company.
In preparation for the 2025/2026 season in Zambia and the 2025 short rain season (OND) in Uganda, partner meetings were held with Mediae to co-design and strategize implementation of Munda Makeover and Shamba Shape Up segments.</t>
  </si>
  <si>
    <t>The project experienced delays in its onset, which affected the scheduling and implementation of Shamba Shape Up activities in Uganda and the launch of Munda Makeover in Zambia.</t>
  </si>
  <si>
    <t>Output 1.2:
Risk maps, report detailing risk profiles, prioritized risks by district &amp; value chains created using iShamba data</t>
  </si>
  <si>
    <t>% of districts in target locations that have risk maps and profiles, including each value chain</t>
  </si>
  <si>
    <t>The framework for climate risk profiling and value chain analysis has been developed and outputs will be validated and refined using primary data collected through the project. In collaboration with IFPRI, the socio-economic baseline design is being finalized, including the design of survey instruments and sampling frameworks for both quantitative and qualitative data collection.</t>
  </si>
  <si>
    <t>Despite project-wide delays, this output remained on track. Risk profiling design and value chain analysis have progressed through collaboration with IFPRI and will be refined through upcoming data collection.</t>
  </si>
  <si>
    <t>Output 1.3:
Service providers given access to the iShamba farmer- created data</t>
  </si>
  <si>
    <t>No of agro-advisory financial service providers in target locations who have access to farmer generated data</t>
  </si>
  <si>
    <t>Technical development of the iShamba (iMunda) platform for Zambia is underway, with core infrastructure and functionality being set up to support data sharing. We are also considering additional digital platforms to support such as WADI from Solidaridad.</t>
  </si>
  <si>
    <t>Due to delays in the initial rollout, the development and testing of the iMunda platform in Zambia started later than planned. However, the platform is now under testing and technical progress is evident. Further onboarding of service providers is planned for the next phase.</t>
  </si>
  <si>
    <t>Output 1.4:
Platform to offer and support new bundles of agro-advisory and ARM products and services built</t>
  </si>
  <si>
    <t>Number of farmers in target locations with iShamba information n delivery models</t>
  </si>
  <si>
    <t>No achievement recorded for this output yet. Implementation is pending completion of digital platforms.</t>
  </si>
  <si>
    <t>Due to delays in the initial rollout, the development and testing of the iMunda platform in Zambia started later than planned. However, the platform is now being tested and technical progress is evident. Further onboarding of service providers is planned for the next phase.</t>
  </si>
  <si>
    <t>Outcome 2: Smallholder farmers have access to financially- sustainable bundled agro- advisory,financial products and ARM tools tailored to their specific risk profiles, needs, and farm characteristics</t>
  </si>
  <si>
    <t>Output 2.1:
Framework and approach for financial product development established</t>
  </si>
  <si>
    <t>Existence of a protocol document or framework for financial product development.</t>
  </si>
  <si>
    <t>Discussions initiated with partners</t>
  </si>
  <si>
    <t>Initial discussions with partners have taken place, but full development and piloting of frameworks were delayed and will be completed in the next phase.</t>
  </si>
  <si>
    <t>Output 2.2:
Risk scoring system integrating multiple risks made available to financial companies (credit scoring, insurance)</t>
  </si>
  <si>
    <t>Existence of risk scoring system.</t>
  </si>
  <si>
    <t>Conceptual design of the credit risk scoring system initiated, informed by the learning experience from Kenya where a similar tool has been piloted to support climate-resilient lending. For reference, see https://alliancebioversityciat.org/stories/climate-credit-scoring-tool-revolutionizing-agricultural-finance-africa.</t>
  </si>
  <si>
    <t>Design of the credit risk scoring system was informed by Kenya’s experience. However, due to the delayed rollout, development and piloting will continue in the upcoming phase.</t>
  </si>
  <si>
    <t>Output 2.3:
Gender responsive insurance bundles, including CSA advisories, designed</t>
  </si>
  <si>
    <t># of gender responsive insurance bundles offered</t>
  </si>
  <si>
    <t>Discussions initiated with partners to identify bundle components and target segments; drawing from co-financing programs.</t>
  </si>
  <si>
    <t>Although technical discussions have begun, delays in implementation affected the launch of bundled insurance products. These services will be introduced after platform readiness and partner coordination.</t>
  </si>
  <si>
    <t>Output 2.4:
Gender responsive credit product bundles, including CSA advisories, designed</t>
  </si>
  <si>
    <t># of gender- responsive credit bundles offered (Target: gender- responsive credit bundles on offer to farmers by month 8)</t>
  </si>
  <si>
    <t>Bundling concepts and gender-responsive design parameters have been initiated, building on technical consultations and initial scoping exercises with partners.</t>
  </si>
  <si>
    <t>Bundling and gender-responsive design activities have been initiated. However, full implementation has been delayed due to broader rollout challenges and system readiness.</t>
  </si>
  <si>
    <t>Output 2.5:
Farmer registrations and transactions digitized</t>
  </si>
  <si>
    <t>Extent to which farmer registrations and transactions are digitized</t>
  </si>
  <si>
    <t>Farmer registration and transaction digitized has not started pending development of the digital platform.</t>
  </si>
  <si>
    <t>This output is pending due to the incomplete development of the digital platform. Farmer registration and transaction tracking have not yet begun, and their implementation is expected in the next phase.</t>
  </si>
  <si>
    <t>Outcome 3: Increased supply (by providers) and uptake (by smallholder farmers) of climate risk management products and services</t>
  </si>
  <si>
    <t>Output 3.1:
Proof of concept for risk- contingent credit provision in Uganda and Zambia</t>
  </si>
  <si>
    <t>Evidence on financial risks, costs and benefits of combined credit and insurance to (a) the credit provider, (b) the credit recipient (smallholder farmer), and (c) any technical assistance provision or advisory agents in the middle</t>
  </si>
  <si>
    <t xml:space="preserve">Initial partner discussions held to explore bundled credit-insurance models for testing in Uganda and Zambia. </t>
  </si>
  <si>
    <t>Initial partner discussions have started, but delays in project rollout and platform development havedelayed testing and implementation.</t>
  </si>
  <si>
    <t>Output 3.2:
New or improved bundled insurance/loan/advisory products and services made available to farmers (including women and youth) through Platform</t>
  </si>
  <si>
    <t># of new or improved insurance, advisory, or credit bundles accessed by smallholder farmers via Platform (disaggregated by gender and age)</t>
  </si>
  <si>
    <t>No achievement recorded for this output yet. Implementation is pending completion of supporting systems and rollout strategy.</t>
  </si>
  <si>
    <t>This output is scheduled for later phases of the project and remains in planning. Progress will depend on the completion of core infrastructure.</t>
  </si>
  <si>
    <t>Outcome 4: Lessons learned in this project are available to inform similar investments in other contexts.</t>
  </si>
  <si>
    <t>Output 4.1:
A project report including a summary of lessons learned, impact evaluation estimates and best practices is produced and made publicly available for use as a template to guide the implementation of similar efforts elsewhere</t>
  </si>
  <si>
    <t>Evidence performance of project, and lessons learned on best practices are available</t>
  </si>
  <si>
    <t>While a formal project-specific report has not yet been produced, progress has been documented through outputs supported by other co-financing initiatives. One example is the Munda Makeover campaign, which generated practical lessons and multimedia content to inform climate-smart practices. 
Additionally, agro-advisory content has been transformed into SMS and booklet formats, enhancing accessibility https://db.sproutopencontent.com/dataset/?q=zambia&amp;sort=score+desc%2C+metadata_modified+desc&amp;tags=MoA+Zambia. The Ministry of Agriculture has expressed interest in disseminating this content to Agro-Traders via its Market Information System.</t>
  </si>
  <si>
    <t>While a formal report has not yet been produced, lessons and content have been generated under co-financed initiatives. Further documentation will be finalized later in the project.</t>
  </si>
  <si>
    <t>Output 4.2:
Video and electronic print materials are developed to disseminatelessons learned from the project</t>
  </si>
  <si>
    <t>In progress. Episode of Munda Makeover Season 2 produced reaching 2.3 million viewers. The episodes were produced throught other initiatives and part of the co-financing.</t>
  </si>
  <si>
    <t>The Munda Makeover episodes, developed through co-financing, have served as early outputs toward this result.</t>
  </si>
  <si>
    <t>Output 4.2:
A broad stakeholder meeting is convened to present and discuss lessons learned</t>
  </si>
  <si>
    <t>This will happen during the project closure.</t>
  </si>
  <si>
    <t>None noted at this stage; preparatory arrangements ongoing</t>
  </si>
  <si>
    <t xml:space="preserve">Implementation Progress (IP) , and Overall Assessment </t>
  </si>
  <si>
    <t>Please note that the overall IP ratings should be substantiated by evidence and progress reported above. The ratings and comments shoud reflect the overall progress of results during the fiscal year (July 1 2024, to June 30, 2025)</t>
  </si>
  <si>
    <t xml:space="preserve">Project Manager/ Coordinator </t>
  </si>
  <si>
    <t>GEF Operational Focal Point (OFP)</t>
  </si>
  <si>
    <t>FY2025 Implementation Objective rating10</t>
  </si>
  <si>
    <t>Implementation of all planned components is progressing in substantial alignment with the approved workplan. Key foundational activities including the launch of the Munda Makeover series in Zambia, progress on the Shamba Shape-Up segments in Uganda, the development and testing of the iShamba platform, and initiation of the socio-economic impact evaluation design demonstrate timely execution. Coordination with partners has been effective, with adaptive scheduling to account for agricultural seasonality.</t>
  </si>
  <si>
    <t>The project has experienced some delays in starting of the activities. Nevertheless, the activities that were planned under the co-financing have started, making good progress to ensure that the ground work is set with stakeholder and partner meetings being held, raising awareness, and the progress made towards the development of the iShamba (iMunda) plaform, to name a couple.
Unexpected and inevitable situations led to some changes in partners, activities sites and workplan, but with these amendments, I believe that the project will pick up speed and will be back on track for the next reporting period.</t>
  </si>
  <si>
    <t xml:space="preserve">Comments </t>
  </si>
  <si>
    <t>Once all executing partners will be fully engaged, planned outputs will be delivered promptly, as progress has been made on baseline work, largely thanks to the co-financing from CIAT and Mediae.</t>
  </si>
  <si>
    <t xml:space="preserve">9 Variance refers to the difference between the expected and actual progress at the time of reporting.
10 Implementation Progress Rating – A rating of the extent to which the implementation of a project’s components and activities is in compliance with the projects approved implementation plan. 
</t>
  </si>
  <si>
    <t xml:space="preserve">4. Summary on progress and challenges </t>
  </si>
  <si>
    <t>Please provide a summary paragraph on project implementation progress consistent with the information reported in section 2 and 3 of the PIR (Max 400 words) (This section will be uploaded to the GEF portal)</t>
  </si>
  <si>
    <t xml:space="preserve">During the reporting period, implementation of the project advanced across all four outcome areas, showing strong alignment with the approved work plan. Under Outcome 1, key progress included the successful launch of the Munda Makeover (MMO) series in Zambia through co-financing with other CGIAR initiatives, reaching 2.3 million viewers with 13 new segments. In Uganda, consultations were held in preparation for the 2025 short rains (OND) season to support segment design for localized Shamba Shape-Up content. Socio-economic baseline work, in partnership with IFPRI, progressed with sampling frameworks, instruments, and survey protocols identified. The iShamba platform for Zambia is still under development, laying groundwork for integrated digital delivery of agro-advisory and climate information services. 
Outcome 2 activities focused on laying foundational elements for bundled financial services. Technical design of the climate-smart credit risk scoring framework is progressing. 
For Outcome 3, while outputs such as bundled product rollout and proof-of-concept pilots are not yet realized, foundational work, including platform development and financial product design, is ongoing.
Under Outcome 4, knowledge and learning activities were driven by complementary co-financing, including the MMO campaign, which also served as a vehicle for disseminating climate-smart agriculture and financial literacy messages. Lessons from the project have informed new CGIAR program proposals and a GCF proposal for Uganda. Stakeholder engagement for synthesis and learning is planned for the upcoming reporting period.  </t>
  </si>
  <si>
    <t>Please provide a summary paragraph on challenges of project implementation consistent with the information reported in section 2 and 3 of the PIR (Max 400 words) (This section will be uploaded to the GEF portal)</t>
  </si>
  <si>
    <t>The project experienced a delayed start, which compressed the timeline for initial implementation activities and required adjustments to the original scheduling of outputs. As a result, some foundational components—including the inception meeting, partner onboarding, content development, and platform prototyping—were initiated later than anticipated.
This delay significantly affected the timely rollout of media-based interventions and activities tied to in-season farming practices.
In addition, the withdrawal of USAID funding had a significant impact on institutional financial capacity. This led to the realignment of implementation partners, adjustments in co-financing.</t>
  </si>
  <si>
    <t>Implementation of Exit Strategy</t>
  </si>
  <si>
    <t xml:space="preserve">Has the project developed an Exit Strategy? If yes, please describe the progress to implement it.
</t>
  </si>
  <si>
    <t xml:space="preserve">Yes, the project embeds a sustainability approach by leveraging existing digital delivery platforms and working through established market systems and public-private partnerships. The strategy centers on institutionalizing project interventions within national programs, as well as anchoring risk tools within private sector-led distribution channels. </t>
  </si>
  <si>
    <t xml:space="preserve">How is the project enhancing institutional capacities to foster country ownership for more durable / sustained results?
</t>
  </si>
  <si>
    <t xml:space="preserve">The project is strengthening institutional capacities through multiple channels:
- Collaborating with national ministries (e.g., agriculture) to ensure data, advisory tools, and bundled services align with policy and extension priorities.
- Training and capacity support to service providers and farmer groups.					</t>
  </si>
  <si>
    <t>5. Environmental and Social Safeguards (ESS): risks from the project</t>
  </si>
  <si>
    <t>Initial ESS Risk Classification (at CEO Endorsement/Approval Stage)</t>
  </si>
  <si>
    <t>Low Risk. The project was screened and rated as low risk at CEO Endorsement since it focuses primarily on capacity development with no direct environmental or infrastructure interventions.</t>
  </si>
  <si>
    <t>New environmental and social risks.</t>
  </si>
  <si>
    <t>No new environmental or social risks have been identified during the current implementation period. Project activities remain consistent with the original scope.</t>
  </si>
  <si>
    <t>Progress made towards implementing the Enivronmental and Social Management Plan (ESMP) (only for Moderate and High Risk Projects)</t>
  </si>
  <si>
    <t xml:space="preserve"> </t>
  </si>
  <si>
    <t>Grievance Redress Mechanism (GRM)</t>
  </si>
  <si>
    <t>The project adheres to standard FAO grievance procedures. No grievances have been reported to date under this project implementation cycle.</t>
  </si>
  <si>
    <t>6. Risks to the Project</t>
  </si>
  <si>
    <t>The following table summarizes risks identified in the Project Document and reflects also any new risks identified during the project implementation.</t>
  </si>
  <si>
    <t>Type of risk</t>
  </si>
  <si>
    <t>Risk rating11</t>
  </si>
  <si>
    <t>Identified in the ProDoc Y/N</t>
  </si>
  <si>
    <t>Description of Risk</t>
  </si>
  <si>
    <t>Mitigation measure implemented</t>
  </si>
  <si>
    <t>Political</t>
  </si>
  <si>
    <t>Low</t>
  </si>
  <si>
    <t>Government priorities may shift, reducing alignment with project objectives and affecting uptake of results.</t>
  </si>
  <si>
    <t>Maintain strong engagement with government and non-government stakeholders; alignment with medium-term policy documents to ensure relevance.</t>
  </si>
  <si>
    <t>Operational &amp; Logistical</t>
  </si>
  <si>
    <t>Field activities could be disrupted by COVID-19, civil unrest, or political instability.</t>
  </si>
  <si>
    <t>Flexibility built into implementation plans; contingency approaches will be developed in consultation with government stakeholders.</t>
  </si>
  <si>
    <t>Economic</t>
  </si>
  <si>
    <t>Co-financing may be compromised due to external shocks such as pandemics or financial instability.</t>
  </si>
  <si>
    <t>Early agreement and confirmation from co-financing partners; low likelihood of disruption given confirmed commitments.</t>
  </si>
  <si>
    <t>Partnership &amp; Coordination</t>
  </si>
  <si>
    <t>Multi-stakeholder implementation across countries could lead to inefficiencies in coordination, communication, or decision-making.</t>
  </si>
  <si>
    <t>Strong governance structure with regular meetings, dashboard monitoring, and decentralized in-country coordination mechanisms.</t>
  </si>
  <si>
    <t>Environmental</t>
  </si>
  <si>
    <t>Risk to program implementation from crop loss, natural disaster, etc.</t>
  </si>
  <si>
    <t>There will be a strong focus on carefully selected value chains and geographies to the fullest extent possible to help partners diversify risks, including linking to farmer resiliency tools and strong technical inputs to reduce risk.</t>
  </si>
  <si>
    <t>Legal &amp; Regulatory</t>
  </si>
  <si>
    <t>Regulatory change of mobile, financial, agricultural subsidy and other types of relevant interventions</t>
  </si>
  <si>
    <t>The project will engage governments (particularly via CGIAR/FAO/GEF country representatives) actively around delivery of agricultural transfer payments, insurance and subsidies via digital channels. Further product development will be conducted only in areas with clear regulatory approvals in place.</t>
  </si>
  <si>
    <t>Institutional</t>
  </si>
  <si>
    <t>Capacity and willingness of private sector stakeholders</t>
  </si>
  <si>
    <t>The implementation will follow a market-led approach creating and strengthening existing links within market actors.</t>
  </si>
  <si>
    <t>Project overall risk rating (Low, Moderate, Substantial or High):</t>
  </si>
  <si>
    <t>FY2024 rating</t>
  </si>
  <si>
    <t>FY2025 rating</t>
  </si>
  <si>
    <t>Comments/reason for the rating for FY2025 and any changes (positive or negative) in the rating since the previous reporting period</t>
  </si>
  <si>
    <t>While the withdrawal of USAID impacted initial institutional financial capacity and led to realignment of some implementation partners, the overall project risk remains low due to successful adaptative measures. No major new risks have emerged, and previously identified risks continue to be effectively mitigated.</t>
  </si>
  <si>
    <t xml:space="preserve">11 Risk ratings means a rating of the overall risk of factors internal or external  to the project which may affect implementation or prospects for achieving project objectives. Risk of projects should be rated on the following scale: Low, Moderate, Substantial or High. </t>
  </si>
  <si>
    <t>7. Follow-up on Mid-term review or supervision mission</t>
  </si>
  <si>
    <t xml:space="preserve">If the project had an MTR or a supervision mission in 2024, please report on how the recommendations were implemented during this fiscal year as indicated in the Management Response or in the supervision mission report. </t>
  </si>
  <si>
    <t>MTR or supervision mission recommendations</t>
  </si>
  <si>
    <t>Measures implemented during this Fiscal Year</t>
  </si>
  <si>
    <t xml:space="preserve">Recommendation 1: </t>
  </si>
  <si>
    <t>N/A</t>
  </si>
  <si>
    <t xml:space="preserve">Recommendation 2: </t>
  </si>
  <si>
    <t>Recommendation 3:</t>
  </si>
  <si>
    <t>Recommendation …</t>
  </si>
  <si>
    <t>Recommendation…</t>
  </si>
  <si>
    <t>8. Minor project amendments</t>
  </si>
  <si>
    <t>Minor amendments are changes to the design or implementation that do not have significant impact on the project objectives or scope, or an increase of the GEF project financing up to 5% as described in Annex 9 of the GEF Project and Program Cycle Policy Guidelines 12. Please describe any minor changes that the project has made under the relevant category or categories and provide supporting documents as an annex to this report if available. (This section will be uploaded to the GEF Portal)</t>
  </si>
  <si>
    <t xml:space="preserve">Category of change </t>
  </si>
  <si>
    <t xml:space="preserve">Provide a description of the change </t>
  </si>
  <si>
    <t>Indicate the timing of the change</t>
  </si>
  <si>
    <t>Approved by</t>
  </si>
  <si>
    <t>Results framework</t>
  </si>
  <si>
    <t>Components and cost</t>
  </si>
  <si>
    <t xml:space="preserve">Institutional and implementation arrangements </t>
  </si>
  <si>
    <t>Realignment of partners due to changes in co-financing sources, particularly following the USAID withdrawal. As part of this adjustment, Lersha initially identified as an implementation partner in Uganda was assessed as high risk and subsequently dropped from the project. Solidaridad was proposed as a replacement partner to support implementation activities in Uganda. This change was made to strengthen institutional delivery capacity and ensure effective execution of the project.</t>
  </si>
  <si>
    <t>Financial management</t>
  </si>
  <si>
    <t>Implementation schedule</t>
  </si>
  <si>
    <t xml:space="preserve">Delay in the start of project activities due to extended administrative setup processes </t>
  </si>
  <si>
    <t>Executing Entity</t>
  </si>
  <si>
    <t>Executing Entity Category</t>
  </si>
  <si>
    <t>Minor project objective change</t>
  </si>
  <si>
    <t>Safeguards</t>
  </si>
  <si>
    <t>Risk analysis</t>
  </si>
  <si>
    <t>Increase of GEF project financing up to 5%</t>
  </si>
  <si>
    <t>Co-financing</t>
  </si>
  <si>
    <t>Withdrawal of USAID impacted internal financial capacity and necessitated partner realignment.</t>
  </si>
  <si>
    <t>Location of project activity</t>
  </si>
  <si>
    <t>Relocation of some implementation activities f to better align with logistical and partner programs and benefit from co-financed projects.</t>
  </si>
  <si>
    <t>Other minor project amendment (define)</t>
  </si>
  <si>
    <t>12 GEF Council meeting documents, guidelines, project and program cycle policy 2020 update</t>
  </si>
  <si>
    <t>9. Stakeholders' Engagement</t>
  </si>
  <si>
    <t>Please report on progress, challeges, and outcomes on stakeholder engagement (based on the description of the Stakeholder Engagement Plan) included at CEO Endorsement/Approval during this reporting period. (This section will be uploaded to the GEF Portal)</t>
  </si>
  <si>
    <t>Profile</t>
  </si>
  <si>
    <t xml:space="preserve">Stakeholder name </t>
  </si>
  <si>
    <t>Type of partnership</t>
  </si>
  <si>
    <t xml:space="preserve">Progress, results &amp; Challenges on Stakeholder's Engagement </t>
  </si>
  <si>
    <t>Government Institutions</t>
  </si>
  <si>
    <t>Ministries of Agriculture (Zambia and Uganda)</t>
  </si>
  <si>
    <t>Strategic and technical collaboration</t>
  </si>
  <si>
    <t>Engagement progressing well through other initiatives as part of co-financing, supporting alignment with national agricultural priorities.</t>
  </si>
  <si>
    <t>Private Sector entities</t>
  </si>
  <si>
    <t>Mediae Company</t>
  </si>
  <si>
    <t>Communication and outreach partner</t>
  </si>
  <si>
    <t xml:space="preserve">Initial partnership meetings with Mediae have supported the launch of the Munda Makeover series in Zambia and the design of targeted content segments for the Shamba Shape-Up program in Uganda. </t>
  </si>
  <si>
    <t>IGOs</t>
  </si>
  <si>
    <t>IFPRI</t>
  </si>
  <si>
    <t>Technical partner for M&amp;E and socio-economic analysis</t>
  </si>
  <si>
    <t>Coordination with IFPRI has contributed to the development of an impact evaluation design, including sampling frameworks, quantitative and qualitative survey instruments, and an analysis plan.</t>
  </si>
  <si>
    <t>Solidaridad</t>
  </si>
  <si>
    <t>Technical and implementation partner</t>
  </si>
  <si>
    <t>Joint planning is underway to support bundling efforts and ensure last-mile delivery through established networks in Uganda</t>
  </si>
  <si>
    <t>One Acre Fund</t>
  </si>
  <si>
    <t>Joint planning is underway to support bundling efforts and ensure last-mile delivery through established networks in Zambia</t>
  </si>
  <si>
    <t>NGOs</t>
  </si>
  <si>
    <t>Local Farmer Organizations</t>
  </si>
  <si>
    <t>Community mobilization and grassroots outreach</t>
  </si>
  <si>
    <t>Engagement progressing well through other initiatives as part of co-financing. These partnerships have facilitated participatory engagement, and outreach for example.</t>
  </si>
  <si>
    <t>10. Gender Mainstreaming</t>
  </si>
  <si>
    <t>Information on Progress on Gender-responsive measures as documented at CEO Endorsement/Approval in the gender action plan or equivalent (when applicable) during this reporting period. (This section will be uploaded to the GEF Portal)</t>
  </si>
  <si>
    <t>Category</t>
  </si>
  <si>
    <t>Yes/No</t>
  </si>
  <si>
    <t xml:space="preserve">Briefly describe progress and results achieved during this reporting period. </t>
  </si>
  <si>
    <t>a. Closing gender gaps in access to and control overal natural resources</t>
  </si>
  <si>
    <t>Preliminary design of gender-responsive financial and advisory products, including risk scoring and digital registration tools, is underway to address structural gender barriers in access to credit, insurance, and climate services.</t>
  </si>
  <si>
    <t>b. Improving women's participation and decision making</t>
  </si>
  <si>
    <t>Gender considerations have been integrated into stakeholder engagement strategies, ensuring women's representation in field-level consultations and planning for bundled ARM tools.</t>
  </si>
  <si>
    <t>c. generating socio-economic benefits or services for women</t>
  </si>
  <si>
    <t>Complementary initiatives, including the Munda Makeover and Shamba Shape-Up content, incorporate women-targeted messaging and inclusive narratives, aiming to improve awareness and uptake of services by women farmers.</t>
  </si>
  <si>
    <t>Any other good practices on gender</t>
  </si>
  <si>
    <t>All intervention designs (e.g., digital platforms, bundled products) are incorporating gender-disaggregated data, and upcoming pilots will track uptake among women and youth to inform adaptive targeting.</t>
  </si>
  <si>
    <t>11. Knowledge and Learning Activities</t>
  </si>
  <si>
    <t>Knowledge activities/products (when applicable), as outlined in Knowledge Management (and Learning) Approach approved at CEO Endorsement/Approval, during this reporting period. (This section will be uploaded to the GEF Portal)</t>
  </si>
  <si>
    <t>Knowledge management and Learning (KML):
Does the project have a KML strategy?</t>
  </si>
  <si>
    <t>If YES, what is the implementation progress? 
In your answer, please describe how the project is fostering knowledge sharing and learning among stakeholders at national and sub-national level.</t>
  </si>
  <si>
    <t>Implementation of the Knowledge Management and Learning (KML) strategy is underway, with activities focusing on capturing lessons from both project-specific and co-financing initiatives. In Zambia, collaboration with Mediae led to the launch, production and broadcasting of the Munda Makeover series, which used edutainment to share bundled agro-advisory and climate risk management practices with farmers, reaching over 2.3 million viewers. In Uganda, similar efforts are ongoing through the Shamba Shape-Up design phase.
The project has also engaged technical partners such as IFPRI to co-develop a robust socio-economic research and impact evaluation framework. This includes structured baseline data collection and analysis, which will contribute to learning on bundled service effectiveness.
At the sub-national level, knowledge-sharing activities are still in the planning phase. The project is preparing for targeted engagement with local stakeholders, including farmer organizations, to support participatory learning processes and localized dissemination of project learnings in subsequent implementation periods.</t>
  </si>
  <si>
    <t xml:space="preserve"> If NO, how does the project identify, collect and document good practices? </t>
  </si>
  <si>
    <t xml:space="preserve">Please list good practices, including key-technical and/or institutional innovations, from the project thus far. </t>
  </si>
  <si>
    <t>a) The launch of the Munda Makeover series in Zambia represents a successful innovation in communicating climate-smart agriculture and bundled financial services through mass media.
b) Drawing on the experience in Kenya, the project initiated design work for a climate-smart credit risk scoring system to enhance the integration of weather and farm data into lending decisions.
c) Drawing on the experience in Kenya, the development and testing of the iShamba platform for Zambia demonstrates a forward-looking strategy to digitize farmer registration and service delivery. This supports bundled advisory, insurance, and credit services in a scalable and accessible channel.B20</t>
  </si>
  <si>
    <t>Communication strategy:
Does the project have a communication strategy?</t>
  </si>
  <si>
    <t xml:space="preserve"> Please provide a brief overview of the communications successes and challenges this fiscal year.</t>
  </si>
  <si>
    <t>During the reporting period, the project leveraged strategic media partnerships to amplify climate risk messaging and agricultural best practices to smallholder farmers. Notably, the co-financed Munda Makeover (MMO) Series II in Zambia resulted in increased viewership (rising from 1.9 million in Series I to 2.3 million). Preparations were also initiated for Shamba Shape-Up segments in Uganda. These campaigns contributed to outreach, awareness, and knowledge dissemination goals.
However, delays in project rollout led to missed opportunities to align broadcasts with peak farming seasons particularly the March–May long rains in Uganda. Additionally, integration of communication outputs with planned stakeholder events and platform launch timelines is still being optimized.</t>
  </si>
  <si>
    <t xml:space="preserve">Human-interest story:
Please share a human-interest story from your project, focusing on how the project has helped to improve people's livelihoods while contributing to achieving the expected Global Environmental Benefits. Please indicate any Socio-economic Co-benefits that were generated by the project. Include at least one beneficiary quote and perspective, and please also include related photos and photo credits. </t>
  </si>
  <si>
    <r>
      <t xml:space="preserve">In Zambia’s, Munda Makeover (MMO) has become more than just a television show, it has evolved into a trusted advisory tool for smallholder farmers navigating climate challenges. One of the farmers reached by MMO is Arthur Abwino, a smallholder from Kapete, Chongwe, who experienced severe losses in 2024/2025 season due to drought. Despite investing ZMW 70,000, he harvested only five bags instead of the 1,020 bags he had expected.
</t>
    </r>
    <r>
      <rPr>
        <i/>
        <sz val="9"/>
        <color theme="1"/>
        <rFont val="Arial"/>
        <family val="2"/>
      </rPr>
      <t>“After learning about Weather Index Insurance, I will now purchase it for the next season to protect myself against potential crop losses based on my expected yield. I’ve also learned the importance of crop diversification as a way to minimize risk and loss.
Before, I relied solely on radio weather forecasts, but they were often inaccurate—sometimes they would report rain in Lusaka province, but it wouldn’t rain in my area. Now that I know about the Zambia Meteorological Department’s WhatsApp group, I plan to join it to access more accurate and timely weather updates.”</t>
    </r>
    <r>
      <rPr>
        <sz val="9"/>
        <color theme="1"/>
        <rFont val="Arial"/>
        <family val="2"/>
      </rPr>
      <t xml:space="preserve">
This story highlights how media-based agro-advisory campaigns are equipping farmers with practical tools and knowledge to reduce climate-related risks. The impact goes beyond awareness to support actual behavior change in farming practices and use of risk reduction services like insurance and digital weather alerts.</t>
    </r>
  </si>
  <si>
    <t>Please provide links to related website, social media account</t>
  </si>
  <si>
    <t xml:space="preserve">Please provide a list of publications, leaflets, video materials, newsletters, or other communications assets publised on the web, if any. </t>
  </si>
  <si>
    <t>https://cgspace.cgiar.org/items/840c1168-e616-4e3d-8b5c-93dd8caeed0a
https://www.youtube.com/watch?v=TexzUWTN0OI&amp;list=PLuldN-hq8sqkzPAOMmvnZGoroepG_hVZh
https://www.cgiar.org/invest/munda-makeover/?fbclid=IwY2xjawLRqYpleHRuA2FlbQIxMABicmlkETFVVVJZWG90clduWmFoQUtwAR6ZDPTIL0zI4pxl-4dMRFRLixc2ycYNPrerTjJdYL4LT0MQLKdjEjKZ_jRNmQ_aem_AGeDA1LM-36JXVxZzPGkSw</t>
  </si>
  <si>
    <t>Please indicate the Communication and/or knowledge management focal point's name and contact detais.</t>
  </si>
  <si>
    <t>Joseline Kiogora Kanja, J.Kiogora@cgiar.org</t>
  </si>
  <si>
    <t xml:space="preserve">12. Indigenous Peoples and Local Communites Involvement </t>
  </si>
  <si>
    <t>Are Indigenous Peoples and local communities involved in the project (as per the approved Project Document)? If yes, please briefly explain.</t>
  </si>
  <si>
    <t>If applicable, please describe the process and current status of on-going/completed, legitimate consultations to obtain Free, Prior and Informed Consent (FPIC) with the indigenous communities. 
Do indigenous peoples and/or local communities have an active partcipation in the project activities? If yes, briefly describe how.</t>
  </si>
  <si>
    <t>13. Co-Financing Table</t>
  </si>
  <si>
    <t>Sources of Co-financing</t>
  </si>
  <si>
    <t>Name of Co-financer</t>
  </si>
  <si>
    <t>Type of Co-financing</t>
  </si>
  <si>
    <t>Amount Confirmed at CEO endorsement/approval (in USD)</t>
  </si>
  <si>
    <t>Actual Amount Materialized at 30 June 2025 (in USD)</t>
  </si>
  <si>
    <t>Others</t>
  </si>
  <si>
    <t>Alliance Bioversity &amp; CIAT</t>
  </si>
  <si>
    <t>In-kind</t>
  </si>
  <si>
    <t>The Mediae Company</t>
  </si>
  <si>
    <t>Total</t>
  </si>
  <si>
    <r>
      <t xml:space="preserve">Please explain any significant changes in project co-financing since CEO Endorsement/Approval, or differences between the pledged and materialized co-financing amounts.
</t>
    </r>
    <r>
      <rPr>
        <sz val="9"/>
        <color theme="1"/>
        <rFont val="Arial"/>
        <family val="2"/>
      </rPr>
      <t>Following the withdrawal of USAID as a co-financing partner, there has been an impact on the project's overall co-financing structure. This change is reflected in the co-financing table, which shows a reduced amount materialized compared to the original pledged amount. The withdrawal has necessitated a realignment of some implementation strategies and delivery partners, and underscores the need to leverage additional co-financing through ongoing and planned complementary initiatives to maintain momentum.</t>
    </r>
  </si>
  <si>
    <t>GEF CoFinancing Guidelines 2018</t>
  </si>
  <si>
    <t>14. Geo Location Information</t>
  </si>
  <si>
    <t xml:space="preserve">This section should be completed ONLY by projects with 1st PIR and in case the geographic coverage of project activities has changed since last reporting period.
This information is required by GEF Secretariat in GEF Portal
</t>
  </si>
  <si>
    <t xml:space="preserve">Are there any changes in the geographic coverage of the project activities since the last PIR report? </t>
  </si>
  <si>
    <t>Location Name</t>
  </si>
  <si>
    <t>Latitude</t>
  </si>
  <si>
    <t>Longitude</t>
  </si>
  <si>
    <t>Geo Name ID</t>
  </si>
  <si>
    <t>Location &amp; Activity Description*</t>
  </si>
  <si>
    <t>Central Province Zambia</t>
  </si>
  <si>
    <t>Total number of direct beneficiaries</t>
  </si>
  <si>
    <t>Core Indicators_LDCF GEF-6 &amp; GEF-7</t>
  </si>
  <si>
    <t>For GEF-6 &amp; 7 LDC funded projects Please provide cumulative total achieved from the inception, if available in the implementation document</t>
  </si>
  <si>
    <t>Core Indicator 1</t>
  </si>
  <si>
    <t>Male</t>
  </si>
  <si>
    <t xml:space="preserve">Fmale </t>
  </si>
  <si>
    <t>% of women</t>
  </si>
  <si>
    <t>Core Indicator 2</t>
  </si>
  <si>
    <t>Area of land managed for climate resilience (ha)</t>
  </si>
  <si>
    <t>Core Indicators 3</t>
  </si>
  <si>
    <t>Total no. of policies/plans that will mainstream climate resilence</t>
  </si>
  <si>
    <t>Core indicator 4</t>
  </si>
  <si>
    <t xml:space="preserve">Female </t>
  </si>
  <si>
    <t>Total number of people trained</t>
  </si>
  <si>
    <t>Annex. Monitoring Area-based GEF Core Indicator Commitments and Progress with FERM</t>
  </si>
  <si>
    <t>The Framework for Ecosystem Restoration Monitoring (FERM), developed by FAO, is the official monitoring platform for tracking global progress and disseminating good practices for the UN Decade of Ecosystem Restoration. The FERM can serve as an integrated GIS-based platform, providing GEF staff and all relevant stakeholders the chance to display the progress of committed versus achieved land under restoration or under improved management for conservation and sustainable use, along with clear results such as the percentage of project achievement. Having a common tracking and monitoring platform allows users to comprehensively assess and report on project progress. A user-friendly dashboard showcasing project results gives stakeholders a clear understanding of the extent to which project targets have been achieved. Projects with area-based GEF Core Indicators (GEF Core Indicators 1-5 and LDCF Core Indicator 2) are encouraged to register in the FERM platform.</t>
  </si>
  <si>
    <t>Useful links:</t>
  </si>
  <si>
    <t>• FERM website</t>
  </si>
  <si>
    <t>• FERM User Guide (PDF)</t>
  </si>
  <si>
    <t>• FERM YouTube channel</t>
  </si>
  <si>
    <t>• Email Carmen Morales</t>
  </si>
  <si>
    <t>26 It also supports countries in reporting areas under restoration for the Kunming-Montreal GBF Target 2 (areas under restoration) for which FAO is the custodian agency.</t>
  </si>
  <si>
    <t>GCP/RAF/1070/LDF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</si>
</sst>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3" formatCode="_-* #,##0.00_-;\-* #,##0.00_-;_-* &quot;-&quot;??_-;_-@_-"/>
    <numFmt numFmtId="164" formatCode="_-[$$-409]* #,##0.00_ ;_-[$$-409]* \-#,##0.00\ ;_-[$$-409]* &quot;-&quot;??_ ;_-@_ "/>
    <numFmt numFmtId="165" formatCode="_-[$$-409]* #,##0.000000_ ;_-[$$-409]* \-#,##0.000000\ ;_-[$$-409]* &quot;-&quot;??_ ;_-@_ "/>
    <numFmt numFmtId="166" formatCode="&quot;$&quot;#,##0"/>
  </numFmts>
  <fonts count="65" x14ac:knownFonts="1">
    <font>
      <sz val="11"/>
      <color theme="1"/>
      <name val="Aptos Narrow"/>
      <family val="2"/>
      <scheme val="minor"/>
    </font>
    <font>
      <sz val="11"/>
      <color theme="1"/>
      <name val="Arial"/>
      <family val="2"/>
    </font>
    <font>
      <sz val="12"/>
      <color theme="1"/>
      <name val="Arial"/>
      <family val="2"/>
    </font>
    <font>
      <b/>
      <sz val="14"/>
      <color theme="1"/>
      <name val="Arial"/>
      <family val="2"/>
    </font>
    <font>
      <b/>
      <sz val="12"/>
      <color theme="1"/>
      <name val="Arial"/>
      <family val="2"/>
    </font>
    <font>
      <b/>
      <u/>
      <sz val="12"/>
      <color rgb="FFFF0000"/>
      <name val="Arial"/>
      <family val="2"/>
    </font>
    <font>
      <b/>
      <sz val="10"/>
      <color theme="1"/>
      <name val="Arial"/>
      <family val="2"/>
    </font>
    <font>
      <b/>
      <sz val="13"/>
      <color theme="1"/>
      <name val="Arial"/>
      <family val="2"/>
    </font>
    <font>
      <sz val="9"/>
      <color theme="1"/>
      <name val="Arial"/>
      <family val="2"/>
    </font>
    <font>
      <b/>
      <sz val="9"/>
      <color theme="1"/>
      <name val="Arial"/>
      <family val="2"/>
    </font>
    <font>
      <i/>
      <sz val="9"/>
      <color theme="1"/>
      <name val="Arial"/>
      <family val="2"/>
    </font>
    <font>
      <sz val="9.5"/>
      <color theme="1"/>
      <name val="Arial"/>
      <family val="2"/>
    </font>
    <font>
      <b/>
      <sz val="9.5"/>
      <color theme="1"/>
      <name val="Arial"/>
      <family val="2"/>
    </font>
    <font>
      <u/>
      <sz val="11"/>
      <color theme="10"/>
      <name val="Aptos Narrow"/>
      <family val="2"/>
      <scheme val="minor"/>
    </font>
    <font>
      <sz val="9.5"/>
      <color rgb="FF333333"/>
      <name val="Arial"/>
      <family val="2"/>
    </font>
    <font>
      <sz val="9"/>
      <color theme="1"/>
      <name val="Aptos Narrow"/>
      <family val="2"/>
      <scheme val="minor"/>
    </font>
    <font>
      <u/>
      <sz val="9.5"/>
      <color theme="10"/>
      <name val="Arial"/>
      <family val="2"/>
    </font>
    <font>
      <sz val="9"/>
      <name val="Arial"/>
      <family val="2"/>
    </font>
    <font>
      <b/>
      <i/>
      <sz val="9"/>
      <color theme="1"/>
      <name val="Arial"/>
      <family val="2"/>
    </font>
    <font>
      <sz val="8.5"/>
      <name val="Arial"/>
      <family val="2"/>
    </font>
    <font>
      <sz val="8.5"/>
      <color theme="1"/>
      <name val="Arial"/>
      <family val="2"/>
    </font>
    <font>
      <b/>
      <sz val="8.5"/>
      <color theme="1"/>
      <name val="Arial"/>
      <family val="2"/>
    </font>
    <font>
      <b/>
      <sz val="11"/>
      <color theme="1"/>
      <name val="Arial"/>
      <family val="2"/>
    </font>
    <font>
      <b/>
      <sz val="9"/>
      <name val="Arial"/>
      <family val="2"/>
    </font>
    <font>
      <b/>
      <sz val="9"/>
      <color theme="3" tint="0.249977111117893"/>
      <name val="Arial"/>
      <family val="2"/>
    </font>
    <font>
      <b/>
      <sz val="11"/>
      <color theme="1"/>
      <name val="Aptos Narrow"/>
      <family val="2"/>
      <scheme val="minor"/>
    </font>
    <font>
      <sz val="11"/>
      <color rgb="FFFF0000"/>
      <name val="Aptos Narrow"/>
      <family val="2"/>
      <scheme val="minor"/>
    </font>
    <font>
      <sz val="9"/>
      <color rgb="FF000000"/>
      <name val="Arial"/>
      <family val="2"/>
    </font>
    <font>
      <sz val="20"/>
      <color rgb="FFFF0000"/>
      <name val="Aptos Narrow"/>
      <family val="2"/>
      <scheme val="minor"/>
    </font>
    <font>
      <b/>
      <sz val="8"/>
      <color theme="1"/>
      <name val="Arial"/>
      <family val="2"/>
    </font>
    <font>
      <i/>
      <sz val="9"/>
      <name val="Arial"/>
      <family val="2"/>
    </font>
    <font>
      <sz val="8.6999999999999993"/>
      <color theme="1"/>
      <name val="Arial"/>
      <family val="2"/>
    </font>
    <font>
      <u/>
      <sz val="10"/>
      <color rgb="FF0000FF"/>
      <name val="Arial"/>
      <family val="2"/>
    </font>
    <font>
      <u/>
      <sz val="10"/>
      <color rgb="FF0000FF"/>
      <name val="Aptos Narrow"/>
      <family val="2"/>
      <scheme val="minor"/>
    </font>
    <font>
      <b/>
      <sz val="9"/>
      <color theme="1"/>
      <name val="Aptos Narrow"/>
      <family val="2"/>
      <scheme val="minor"/>
    </font>
    <font>
      <sz val="9"/>
      <color rgb="FF000000"/>
      <name val="Aptos Narrow"/>
      <family val="2"/>
      <scheme val="minor"/>
    </font>
    <font>
      <b/>
      <sz val="8"/>
      <name val="Arial"/>
      <family val="2"/>
    </font>
    <font>
      <sz val="20"/>
      <color rgb="FFFFFF00"/>
      <name val="Aptos Narrow"/>
      <family val="2"/>
      <scheme val="minor"/>
    </font>
    <font>
      <b/>
      <sz val="13"/>
      <color theme="1"/>
      <name val="Aptos Narrow"/>
      <family val="2"/>
      <scheme val="minor"/>
    </font>
    <font>
      <sz val="13"/>
      <color theme="1"/>
      <name val="Aptos Narrow"/>
      <family val="2"/>
      <scheme val="minor"/>
    </font>
    <font>
      <sz val="13"/>
      <color rgb="FF000000"/>
      <name val="Calibri"/>
      <family val="2"/>
    </font>
    <font>
      <sz val="13"/>
      <color rgb="FFFF0000"/>
      <name val="Aptos Narrow"/>
      <family val="2"/>
      <scheme val="minor"/>
    </font>
    <font>
      <sz val="13"/>
      <name val="Aptos Narrow"/>
      <family val="2"/>
      <scheme val="minor"/>
    </font>
    <font>
      <b/>
      <sz val="13"/>
      <name val="Aptos Narrow"/>
      <family val="2"/>
      <scheme val="minor"/>
    </font>
    <font>
      <b/>
      <sz val="9"/>
      <color rgb="FF000000"/>
      <name val="Arial"/>
      <family val="2"/>
    </font>
    <font>
      <sz val="11"/>
      <name val="Aptos Narrow"/>
      <family val="2"/>
      <scheme val="minor"/>
    </font>
    <font>
      <b/>
      <sz val="11"/>
      <name val="Aptos Narrow"/>
      <family val="2"/>
      <scheme val="minor"/>
    </font>
    <font>
      <sz val="13"/>
      <color theme="1"/>
      <name val="Arial"/>
      <family val="2"/>
    </font>
    <font>
      <sz val="20"/>
      <name val="Aptos Narrow"/>
      <family val="2"/>
      <scheme val="minor"/>
    </font>
    <font>
      <i/>
      <sz val="8"/>
      <color theme="1"/>
      <name val="Arial"/>
      <family val="2"/>
    </font>
    <font>
      <b/>
      <sz val="10"/>
      <color rgb="FF000000"/>
      <name val="Arial"/>
      <family val="2"/>
    </font>
    <font>
      <u/>
      <sz val="13"/>
      <name val="Aptos Narrow"/>
      <family val="2"/>
      <scheme val="minor"/>
    </font>
    <font>
      <sz val="13"/>
      <color theme="1"/>
      <name val="Aptos Narrow"/>
      <family val="1"/>
    </font>
    <font>
      <b/>
      <sz val="13"/>
      <color rgb="FFFF0000"/>
      <name val="Aptos Narrow"/>
      <family val="2"/>
      <scheme val="minor"/>
    </font>
    <font>
      <sz val="11"/>
      <color rgb="FF000000"/>
      <name val="Aptos Narrow"/>
      <family val="2"/>
    </font>
    <font>
      <b/>
      <sz val="11"/>
      <color rgb="FF000000"/>
      <name val="Aptos Narrow"/>
      <family val="2"/>
    </font>
    <font>
      <b/>
      <sz val="10"/>
      <name val="Arial"/>
      <family val="2"/>
    </font>
    <font>
      <u/>
      <sz val="11"/>
      <name val="Aptos Narrow"/>
      <family val="2"/>
      <scheme val="minor"/>
    </font>
    <font>
      <i/>
      <sz val="11"/>
      <color rgb="FF000000"/>
      <name val="Aptos Narrow"/>
      <family val="2"/>
    </font>
    <font>
      <i/>
      <sz val="11"/>
      <color theme="1"/>
      <name val="Aptos Narrow"/>
      <family val="2"/>
      <scheme val="minor"/>
    </font>
    <font>
      <b/>
      <u/>
      <sz val="11"/>
      <color theme="1"/>
      <name val="Aptos Narrow"/>
      <family val="2"/>
      <scheme val="minor"/>
    </font>
    <font>
      <u/>
      <sz val="11"/>
      <color rgb="FF000000"/>
      <name val="Aptos Narrow"/>
      <family val="2"/>
    </font>
    <font>
      <b/>
      <sz val="11"/>
      <name val="Aptos Narrow"/>
      <family val="2"/>
    </font>
    <font>
      <sz val="11"/>
      <name val="Aptos Narrow"/>
      <family val="2"/>
    </font>
    <font>
      <sz val="8"/>
      <name val="Arial"/>
      <family val="2"/>
    </font>
  </fonts>
  <fills count="15">
    <fill>
      <patternFill patternType="none"/>
    </fill>
    <fill>
      <patternFill patternType="gray125"/>
    </fill>
    <fill>
      <patternFill patternType="solid">
        <fgColor rgb="FFA6C7DA"/>
        <bgColor indexed="64"/>
      </patternFill>
    </fill>
    <fill>
      <patternFill patternType="solid">
        <fgColor rgb="FFE7F0F5"/>
        <bgColor indexed="64"/>
      </patternFill>
    </fill>
    <fill>
      <patternFill patternType="solid">
        <fgColor theme="0" tint="-0.14999847407452621"/>
        <bgColor indexed="64"/>
      </patternFill>
    </fill>
    <fill>
      <patternFill patternType="solid">
        <fgColor theme="0"/>
        <bgColor indexed="64"/>
      </patternFill>
    </fill>
    <fill>
      <patternFill patternType="solid">
        <fgColor rgb="FFFAFAFA"/>
        <bgColor indexed="64"/>
      </patternFill>
    </fill>
    <fill>
      <patternFill patternType="solid">
        <fgColor rgb="FFF9F9F9"/>
        <bgColor indexed="64"/>
      </patternFill>
    </fill>
    <fill>
      <patternFill patternType="solid">
        <fgColor theme="2" tint="-9.9978637043366805E-2"/>
        <bgColor indexed="64"/>
      </patternFill>
    </fill>
    <fill>
      <patternFill patternType="solid">
        <fgColor theme="5" tint="0.79998168889431442"/>
        <bgColor indexed="64"/>
      </patternFill>
    </fill>
    <fill>
      <patternFill patternType="solid">
        <fgColor theme="7" tint="0.79998168889431442"/>
        <bgColor indexed="64"/>
      </patternFill>
    </fill>
    <fill>
      <patternFill patternType="solid">
        <fgColor theme="6" tint="0.79998168889431442"/>
        <bgColor indexed="64"/>
      </patternFill>
    </fill>
    <fill>
      <patternFill patternType="solid">
        <fgColor theme="9" tint="0.79998168889431442"/>
        <bgColor indexed="64"/>
      </patternFill>
    </fill>
    <fill>
      <patternFill patternType="solid">
        <fgColor rgb="FFBDD7EE"/>
      </patternFill>
    </fill>
    <fill>
      <patternFill patternType="solid">
        <fgColor theme="3" tint="0.89999084444715716"/>
        <bgColor indexed="64"/>
      </patternFill>
    </fill>
  </fills>
  <borders count="5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medium">
        <color rgb="FFDDDDDD"/>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rgb="FF000000"/>
      </left>
      <right style="thin">
        <color indexed="64"/>
      </right>
      <top style="thin">
        <color rgb="FF000000"/>
      </top>
      <bottom style="thin">
        <color indexed="64"/>
      </bottom>
      <diagonal/>
    </border>
    <border>
      <left style="thin">
        <color indexed="64"/>
      </left>
      <right style="thin">
        <color indexed="64"/>
      </right>
      <top style="thin">
        <color rgb="FF000000"/>
      </top>
      <bottom style="thin">
        <color indexed="64"/>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top style="thin">
        <color rgb="FF000000"/>
      </top>
      <bottom/>
      <diagonal/>
    </border>
    <border>
      <left/>
      <right style="thin">
        <color rgb="FF000000"/>
      </right>
      <top/>
      <bottom/>
      <diagonal/>
    </border>
    <border>
      <left/>
      <right style="thin">
        <color rgb="FF000000"/>
      </right>
      <top style="thin">
        <color indexed="64"/>
      </top>
      <bottom/>
      <diagonal/>
    </border>
    <border>
      <left/>
      <right style="thin">
        <color rgb="FF000000"/>
      </right>
      <top style="thin">
        <color indexed="64"/>
      </top>
      <bottom style="thin">
        <color indexed="64"/>
      </bottom>
      <diagonal/>
    </border>
    <border>
      <left/>
      <right style="thin">
        <color indexed="64"/>
      </right>
      <top style="thin">
        <color rgb="FF000000"/>
      </top>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medium">
        <color indexed="64"/>
      </left>
      <right style="medium">
        <color indexed="64"/>
      </right>
      <top/>
      <bottom/>
      <diagonal/>
    </border>
    <border>
      <left style="thin">
        <color rgb="FF000000"/>
      </left>
      <right/>
      <top/>
      <bottom style="thin">
        <color indexed="64"/>
      </bottom>
      <diagonal/>
    </border>
    <border>
      <left style="thin">
        <color rgb="FF000000"/>
      </left>
      <right style="thin">
        <color rgb="FF000000"/>
      </right>
      <top style="thin">
        <color rgb="FF000000"/>
      </top>
      <bottom/>
      <diagonal/>
    </border>
    <border>
      <left style="thin">
        <color indexed="64"/>
      </left>
      <right style="thin">
        <color rgb="FF000000"/>
      </right>
      <top style="thin">
        <color indexed="64"/>
      </top>
      <bottom style="thin">
        <color indexed="64"/>
      </bottom>
      <diagonal/>
    </border>
    <border>
      <left style="thin">
        <color indexed="64"/>
      </left>
      <right style="thin">
        <color rgb="FF000000"/>
      </right>
      <top style="thin">
        <color indexed="64"/>
      </top>
      <bottom/>
      <diagonal/>
    </border>
    <border>
      <left style="thin">
        <color rgb="FF000000"/>
      </left>
      <right style="thin">
        <color rgb="FF000000"/>
      </right>
      <top style="thin">
        <color rgb="FF000000"/>
      </top>
      <bottom style="thin">
        <color rgb="FF000000"/>
      </bottom>
      <diagonal/>
    </border>
    <border>
      <left style="thin">
        <color rgb="FF000000"/>
      </left>
      <right/>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right/>
      <top/>
      <bottom/>
      <diagonal/>
    </border>
    <border>
      <left/>
      <right/>
      <top style="thin">
        <color rgb="FF000000"/>
      </top>
      <bottom/>
      <diagonal/>
    </border>
    <border>
      <left/>
      <right style="thin">
        <color rgb="FF000000"/>
      </right>
      <top style="thin">
        <color rgb="FF000000"/>
      </top>
      <bottom/>
      <diagonal/>
    </border>
    <border>
      <left/>
      <right style="thin">
        <color rgb="FF000000"/>
      </right>
      <top style="thin">
        <color rgb="FF000000"/>
      </top>
      <bottom style="thin">
        <color rgb="FF000000"/>
      </bottom>
      <diagonal/>
    </border>
    <border>
      <left/>
      <right/>
      <top style="thin">
        <color rgb="FF000000"/>
      </top>
      <bottom style="thin">
        <color rgb="FF000000"/>
      </bottom>
      <diagonal/>
    </border>
    <border>
      <left style="thin">
        <color indexed="64"/>
      </left>
      <right/>
      <top style="thin">
        <color rgb="FF000000"/>
      </top>
      <bottom/>
      <diagonal/>
    </border>
  </borders>
  <cellStyleXfs count="2">
    <xf numFmtId="0" fontId="0" fillId="0" borderId="0"/>
    <xf numFmtId="0" fontId="13" fillId="0" borderId="0"/>
  </cellStyleXfs>
  <cellXfs count="414">
    <xf numFmtId="0" fontId="0" fillId="0" borderId="0" xfId="0"/>
    <xf numFmtId="0" fontId="8" fillId="0" borderId="0" xfId="0" applyFont="1"/>
    <xf numFmtId="0" fontId="8" fillId="0" borderId="0" xfId="0" applyFont="1" applyAlignment="1">
      <alignment vertical="center" wrapText="1"/>
    </xf>
    <xf numFmtId="0" fontId="0" fillId="0" borderId="0" xfId="0" applyAlignment="1">
      <alignment vertical="top"/>
    </xf>
    <xf numFmtId="0" fontId="11" fillId="0" borderId="0" xfId="0" applyFont="1"/>
    <xf numFmtId="0" fontId="14" fillId="6" borderId="13" xfId="0" applyFont="1" applyFill="1" applyBorder="1" applyAlignment="1">
      <alignment vertical="top" wrapText="1"/>
    </xf>
    <xf numFmtId="0" fontId="14" fillId="7" borderId="13" xfId="0" applyFont="1" applyFill="1" applyBorder="1" applyAlignment="1">
      <alignment vertical="top" wrapText="1"/>
    </xf>
    <xf numFmtId="0" fontId="8" fillId="0" borderId="0" xfId="0" applyFont="1" applyAlignment="1">
      <alignment wrapText="1"/>
    </xf>
    <xf numFmtId="0" fontId="0" fillId="8" borderId="0" xfId="0" applyFill="1"/>
    <xf numFmtId="0" fontId="8" fillId="0" borderId="0" xfId="0" applyFont="1" applyAlignment="1">
      <alignment horizontal="left" vertical="top" wrapText="1"/>
    </xf>
    <xf numFmtId="0" fontId="8" fillId="0" borderId="0" xfId="0" applyFont="1" applyAlignment="1">
      <alignment vertical="top"/>
    </xf>
    <xf numFmtId="0" fontId="16" fillId="0" borderId="0" xfId="1" applyFont="1" applyAlignment="1">
      <alignment horizontal="left"/>
    </xf>
    <xf numFmtId="0" fontId="11" fillId="0" borderId="0" xfId="0" applyFont="1" applyAlignment="1">
      <alignment horizontal="left"/>
    </xf>
    <xf numFmtId="0" fontId="8" fillId="0" borderId="0" xfId="0" applyFont="1" applyAlignment="1">
      <alignment vertical="top" wrapText="1"/>
    </xf>
    <xf numFmtId="0" fontId="8" fillId="0" borderId="0" xfId="0" applyFont="1" applyAlignment="1">
      <alignment horizontal="center" vertical="center"/>
    </xf>
    <xf numFmtId="0" fontId="9" fillId="0" borderId="0" xfId="0" applyFont="1" applyAlignment="1">
      <alignment horizontal="center"/>
    </xf>
    <xf numFmtId="0" fontId="9" fillId="0" borderId="0" xfId="0" applyFont="1" applyAlignment="1">
      <alignment horizontal="center" vertical="top" wrapText="1"/>
    </xf>
    <xf numFmtId="0" fontId="12" fillId="0" borderId="0" xfId="0" applyFont="1" applyAlignment="1">
      <alignment horizontal="left"/>
    </xf>
    <xf numFmtId="0" fontId="11" fillId="0" borderId="0" xfId="0" quotePrefix="1" applyFont="1" applyAlignment="1">
      <alignment horizontal="left"/>
    </xf>
    <xf numFmtId="0" fontId="11" fillId="0" borderId="0" xfId="0" quotePrefix="1" applyFont="1"/>
    <xf numFmtId="0" fontId="8" fillId="0" borderId="1" xfId="0" applyFont="1" applyBorder="1" applyAlignment="1">
      <alignment vertical="top" wrapText="1"/>
    </xf>
    <xf numFmtId="0" fontId="9" fillId="0" borderId="0" xfId="0" applyFont="1" applyAlignment="1">
      <alignment horizontal="left"/>
    </xf>
    <xf numFmtId="0" fontId="6" fillId="0" borderId="0" xfId="0" applyFont="1" applyAlignment="1">
      <alignment horizontal="left"/>
    </xf>
    <xf numFmtId="0" fontId="13" fillId="0" borderId="0" xfId="1"/>
    <xf numFmtId="0" fontId="0" fillId="0" borderId="9" xfId="0" applyBorder="1"/>
    <xf numFmtId="0" fontId="25" fillId="0" borderId="0" xfId="0" applyFont="1"/>
    <xf numFmtId="0" fontId="9" fillId="0" borderId="0" xfId="0" applyFont="1"/>
    <xf numFmtId="0" fontId="28" fillId="0" borderId="0" xfId="0" applyFont="1" applyAlignment="1">
      <alignment horizontal="left"/>
    </xf>
    <xf numFmtId="2" fontId="8" fillId="0" borderId="1" xfId="0" applyNumberFormat="1" applyFont="1" applyBorder="1" applyAlignment="1">
      <alignment vertical="center" wrapText="1"/>
    </xf>
    <xf numFmtId="10" fontId="8" fillId="0" borderId="1" xfId="0" applyNumberFormat="1" applyFont="1" applyBorder="1" applyAlignment="1">
      <alignment vertical="center" wrapText="1"/>
    </xf>
    <xf numFmtId="0" fontId="0" fillId="0" borderId="0" xfId="0" applyAlignment="1">
      <alignment vertical="center" wrapText="1"/>
    </xf>
    <xf numFmtId="0" fontId="33" fillId="0" borderId="0" xfId="1" applyFont="1" applyAlignment="1">
      <alignment wrapText="1"/>
    </xf>
    <xf numFmtId="0" fontId="22" fillId="0" borderId="0" xfId="0" applyFont="1" applyAlignment="1">
      <alignment horizontal="left"/>
    </xf>
    <xf numFmtId="0" fontId="15" fillId="0" borderId="0" xfId="0" applyFont="1" applyAlignment="1">
      <alignment vertical="top" wrapText="1"/>
    </xf>
    <xf numFmtId="0" fontId="34" fillId="0" borderId="0" xfId="0" applyFont="1" applyAlignment="1">
      <alignment wrapText="1"/>
    </xf>
    <xf numFmtId="0" fontId="0" fillId="0" borderId="0" xfId="0" applyAlignment="1">
      <alignment horizontal="left"/>
    </xf>
    <xf numFmtId="0" fontId="8" fillId="0" borderId="0" xfId="0" applyFont="1" applyAlignment="1">
      <alignment horizontal="left"/>
    </xf>
    <xf numFmtId="0" fontId="0" fillId="0" borderId="6" xfId="0" applyBorder="1"/>
    <xf numFmtId="0" fontId="0" fillId="0" borderId="7" xfId="0" applyBorder="1"/>
    <xf numFmtId="0" fontId="37" fillId="0" borderId="0" xfId="0" applyFont="1" applyAlignment="1">
      <alignment horizontal="left"/>
    </xf>
    <xf numFmtId="0" fontId="38" fillId="0" borderId="0" xfId="0" applyFont="1"/>
    <xf numFmtId="0" fontId="39" fillId="0" borderId="0" xfId="0" applyFont="1"/>
    <xf numFmtId="0" fontId="7" fillId="0" borderId="0" xfId="0" applyFont="1"/>
    <xf numFmtId="0" fontId="47" fillId="0" borderId="0" xfId="0" applyFont="1"/>
    <xf numFmtId="0" fontId="4" fillId="0" borderId="0" xfId="0" applyFont="1"/>
    <xf numFmtId="0" fontId="2" fillId="0" borderId="0" xfId="0" applyFont="1"/>
    <xf numFmtId="0" fontId="48" fillId="0" borderId="0" xfId="0" applyFont="1" applyAlignment="1">
      <alignment horizontal="left"/>
    </xf>
    <xf numFmtId="0" fontId="13" fillId="0" borderId="0" xfId="1" applyAlignment="1">
      <alignment horizontal="left"/>
    </xf>
    <xf numFmtId="0" fontId="51" fillId="0" borderId="0" xfId="1" applyFont="1"/>
    <xf numFmtId="0" fontId="52" fillId="0" borderId="0" xfId="0" applyFont="1"/>
    <xf numFmtId="0" fontId="29" fillId="3" borderId="1" xfId="0" applyFont="1" applyFill="1" applyBorder="1" applyAlignment="1">
      <alignment horizontal="center" vertical="center" wrapText="1"/>
    </xf>
    <xf numFmtId="0" fontId="41" fillId="0" borderId="0" xfId="0" applyFont="1" applyAlignment="1">
      <alignment horizontal="left"/>
    </xf>
    <xf numFmtId="0" fontId="57" fillId="0" borderId="0" xfId="1" applyFont="1"/>
    <xf numFmtId="0" fontId="43" fillId="0" borderId="0" xfId="0" applyFont="1" applyAlignment="1">
      <alignment horizontal="left"/>
    </xf>
    <xf numFmtId="0" fontId="0" fillId="8" borderId="38" xfId="0" applyFill="1" applyBorder="1" applyAlignment="1">
      <alignment vertical="center" wrapText="1"/>
    </xf>
    <xf numFmtId="0" fontId="0" fillId="8" borderId="37" xfId="0" applyFill="1" applyBorder="1" applyAlignment="1">
      <alignment vertical="center" wrapText="1"/>
    </xf>
    <xf numFmtId="0" fontId="0" fillId="11" borderId="38" xfId="0" applyFill="1" applyBorder="1" applyAlignment="1">
      <alignment vertical="center" wrapText="1"/>
    </xf>
    <xf numFmtId="0" fontId="0" fillId="11" borderId="37" xfId="0" applyFill="1" applyBorder="1" applyAlignment="1">
      <alignment vertical="center" wrapText="1"/>
    </xf>
    <xf numFmtId="0" fontId="25" fillId="9" borderId="31" xfId="0" applyFont="1" applyFill="1" applyBorder="1" applyAlignment="1">
      <alignment vertical="center" wrapText="1"/>
    </xf>
    <xf numFmtId="0" fontId="25" fillId="9" borderId="33" xfId="0" applyFont="1" applyFill="1" applyBorder="1" applyAlignment="1">
      <alignment vertical="center" wrapText="1"/>
    </xf>
    <xf numFmtId="0" fontId="0" fillId="9" borderId="34" xfId="0" applyFill="1" applyBorder="1" applyAlignment="1">
      <alignment vertical="center" wrapText="1"/>
    </xf>
    <xf numFmtId="0" fontId="0" fillId="9" borderId="35" xfId="0" applyFill="1" applyBorder="1" applyAlignment="1">
      <alignment vertical="center" wrapText="1"/>
    </xf>
    <xf numFmtId="0" fontId="54" fillId="10" borderId="29" xfId="0" applyFont="1" applyFill="1" applyBorder="1"/>
    <xf numFmtId="0" fontId="54" fillId="10" borderId="30" xfId="0" applyFont="1" applyFill="1" applyBorder="1"/>
    <xf numFmtId="0" fontId="55" fillId="10" borderId="31" xfId="0" applyFont="1" applyFill="1" applyBorder="1" applyAlignment="1">
      <alignment wrapText="1"/>
    </xf>
    <xf numFmtId="0" fontId="55" fillId="10" borderId="33" xfId="0" applyFont="1" applyFill="1" applyBorder="1" applyAlignment="1">
      <alignment wrapText="1"/>
    </xf>
    <xf numFmtId="0" fontId="54" fillId="10" borderId="34" xfId="0" applyFont="1" applyFill="1" applyBorder="1" applyAlignment="1">
      <alignment wrapText="1"/>
    </xf>
    <xf numFmtId="0" fontId="54" fillId="10" borderId="35" xfId="0" applyFont="1" applyFill="1" applyBorder="1" applyAlignment="1">
      <alignment wrapText="1"/>
    </xf>
    <xf numFmtId="0" fontId="58" fillId="10" borderId="0" xfId="0" applyFont="1" applyFill="1" applyAlignment="1">
      <alignment wrapText="1"/>
    </xf>
    <xf numFmtId="0" fontId="58" fillId="10" borderId="32" xfId="0" applyFont="1" applyFill="1" applyBorder="1" applyAlignment="1">
      <alignment wrapText="1"/>
    </xf>
    <xf numFmtId="0" fontId="59" fillId="9" borderId="29" xfId="0" applyFont="1" applyFill="1" applyBorder="1"/>
    <xf numFmtId="0" fontId="59" fillId="9" borderId="30" xfId="0" applyFont="1" applyFill="1" applyBorder="1"/>
    <xf numFmtId="0" fontId="59" fillId="9" borderId="0" xfId="0" applyFont="1" applyFill="1" applyAlignment="1">
      <alignment vertical="center" wrapText="1"/>
    </xf>
    <xf numFmtId="0" fontId="59" fillId="9" borderId="32" xfId="0" applyFont="1" applyFill="1" applyBorder="1" applyAlignment="1">
      <alignment vertical="center" wrapText="1"/>
    </xf>
    <xf numFmtId="0" fontId="60" fillId="8" borderId="36" xfId="0" applyFont="1" applyFill="1" applyBorder="1" applyAlignment="1">
      <alignment horizontal="center" vertical="center" wrapText="1"/>
    </xf>
    <xf numFmtId="0" fontId="60" fillId="11" borderId="36" xfId="0" applyFont="1" applyFill="1" applyBorder="1" applyAlignment="1">
      <alignment horizontal="center" vertical="center" wrapText="1"/>
    </xf>
    <xf numFmtId="0" fontId="61" fillId="9" borderId="28" xfId="0" applyFont="1" applyFill="1" applyBorder="1"/>
    <xf numFmtId="0" fontId="61" fillId="10" borderId="28" xfId="0" applyFont="1" applyFill="1" applyBorder="1"/>
    <xf numFmtId="0" fontId="46" fillId="12" borderId="28" xfId="0" applyFont="1" applyFill="1" applyBorder="1"/>
    <xf numFmtId="0" fontId="46" fillId="12" borderId="29" xfId="0" applyFont="1" applyFill="1" applyBorder="1"/>
    <xf numFmtId="0" fontId="46" fillId="12" borderId="30" xfId="0" applyFont="1" applyFill="1" applyBorder="1"/>
    <xf numFmtId="0" fontId="26" fillId="12" borderId="31" xfId="0" applyFont="1" applyFill="1" applyBorder="1"/>
    <xf numFmtId="0" fontId="26" fillId="12" borderId="0" xfId="0" applyFont="1" applyFill="1"/>
    <xf numFmtId="0" fontId="45" fillId="12" borderId="27" xfId="0" applyFont="1" applyFill="1" applyBorder="1"/>
    <xf numFmtId="0" fontId="26" fillId="12" borderId="32" xfId="0" applyFont="1" applyFill="1" applyBorder="1"/>
    <xf numFmtId="0" fontId="45" fillId="12" borderId="37" xfId="0" applyFont="1" applyFill="1" applyBorder="1"/>
    <xf numFmtId="0" fontId="26" fillId="12" borderId="33" xfId="0" applyFont="1" applyFill="1" applyBorder="1"/>
    <xf numFmtId="0" fontId="26" fillId="12" borderId="34" xfId="0" applyFont="1" applyFill="1" applyBorder="1"/>
    <xf numFmtId="0" fontId="26" fillId="12" borderId="35" xfId="0" applyFont="1" applyFill="1" applyBorder="1"/>
    <xf numFmtId="0" fontId="8" fillId="0" borderId="1" xfId="0" applyFont="1" applyBorder="1" applyAlignment="1">
      <alignment horizontal="left" vertical="top" wrapText="1"/>
    </xf>
    <xf numFmtId="0" fontId="37" fillId="5" borderId="0" xfId="0" applyFont="1" applyFill="1" applyAlignment="1">
      <alignment horizontal="left"/>
    </xf>
    <xf numFmtId="0" fontId="42" fillId="5" borderId="0" xfId="0" applyFont="1" applyFill="1"/>
    <xf numFmtId="0" fontId="42" fillId="5" borderId="0" xfId="0" applyFont="1" applyFill="1" applyAlignment="1">
      <alignment vertical="center"/>
    </xf>
    <xf numFmtId="0" fontId="5" fillId="0" borderId="0" xfId="0" applyFont="1" applyAlignment="1">
      <alignment horizontal="center" vertical="center"/>
    </xf>
    <xf numFmtId="0" fontId="0" fillId="0" borderId="0" xfId="0"/>
    <xf numFmtId="0" fontId="3" fillId="0" borderId="0" xfId="0" applyFont="1" applyAlignment="1">
      <alignment horizontal="center" vertical="center"/>
    </xf>
    <xf numFmtId="0" fontId="2" fillId="0" borderId="0" xfId="0" applyFont="1" applyAlignment="1">
      <alignment horizontal="center" vertical="center"/>
    </xf>
    <xf numFmtId="0" fontId="8" fillId="0" borderId="1" xfId="0" applyFont="1" applyBorder="1" applyAlignment="1">
      <alignment vertical="top" wrapText="1"/>
    </xf>
    <xf numFmtId="0" fontId="0" fillId="0" borderId="5" xfId="0" applyBorder="1"/>
    <xf numFmtId="0" fontId="0" fillId="0" borderId="6" xfId="0" applyBorder="1"/>
    <xf numFmtId="0" fontId="0" fillId="0" borderId="8" xfId="0" applyBorder="1"/>
    <xf numFmtId="0" fontId="0" fillId="0" borderId="2" xfId="0" applyBorder="1"/>
    <xf numFmtId="0" fontId="0" fillId="0" borderId="9" xfId="0" applyBorder="1"/>
    <xf numFmtId="0" fontId="8" fillId="0" borderId="1" xfId="0" applyFont="1" applyBorder="1" applyAlignment="1">
      <alignment vertical="center" wrapText="1"/>
    </xf>
    <xf numFmtId="0" fontId="0" fillId="0" borderId="10" xfId="0" applyBorder="1"/>
    <xf numFmtId="0" fontId="0" fillId="0" borderId="11" xfId="0" applyBorder="1"/>
    <xf numFmtId="0" fontId="0" fillId="0" borderId="16" xfId="0" applyBorder="1"/>
    <xf numFmtId="0" fontId="27" fillId="0" borderId="4" xfId="0" applyFont="1" applyBorder="1" applyAlignment="1">
      <alignment vertical="top" wrapText="1"/>
    </xf>
    <xf numFmtId="0" fontId="27" fillId="0" borderId="6" xfId="0" applyFont="1" applyBorder="1" applyAlignment="1">
      <alignment vertical="top" wrapText="1"/>
    </xf>
    <xf numFmtId="0" fontId="27" fillId="0" borderId="8" xfId="0" applyFont="1" applyBorder="1" applyAlignment="1">
      <alignment vertical="top" wrapText="1"/>
    </xf>
    <xf numFmtId="0" fontId="27" fillId="0" borderId="9" xfId="0" applyFont="1" applyBorder="1" applyAlignment="1">
      <alignment vertical="top" wrapText="1"/>
    </xf>
    <xf numFmtId="0" fontId="8" fillId="0" borderId="1" xfId="0" applyFont="1" applyBorder="1" applyAlignment="1">
      <alignment horizontal="left" vertical="top" wrapText="1"/>
    </xf>
    <xf numFmtId="0" fontId="8" fillId="0" borderId="12" xfId="0" applyFont="1" applyBorder="1" applyAlignment="1">
      <alignment vertical="top" wrapText="1"/>
    </xf>
    <xf numFmtId="0" fontId="8" fillId="0" borderId="0" xfId="0" applyFont="1" applyAlignment="1">
      <alignment vertical="top" wrapText="1"/>
    </xf>
    <xf numFmtId="0" fontId="9" fillId="0" borderId="0" xfId="0" applyFont="1" applyAlignment="1">
      <alignment vertical="top" wrapText="1"/>
    </xf>
    <xf numFmtId="0" fontId="0" fillId="0" borderId="5" xfId="0" applyBorder="1" applyAlignment="1">
      <alignment vertical="top"/>
    </xf>
    <xf numFmtId="0" fontId="0" fillId="0" borderId="6" xfId="0" applyBorder="1" applyAlignment="1">
      <alignment vertical="top"/>
    </xf>
    <xf numFmtId="0" fontId="0" fillId="0" borderId="3" xfId="0" applyBorder="1" applyAlignment="1">
      <alignment vertical="top"/>
    </xf>
    <xf numFmtId="0" fontId="0" fillId="0" borderId="0" xfId="0" applyAlignment="1">
      <alignment vertical="top"/>
    </xf>
    <xf numFmtId="0" fontId="0" fillId="0" borderId="7" xfId="0" applyBorder="1" applyAlignment="1">
      <alignment vertical="top"/>
    </xf>
    <xf numFmtId="0" fontId="0" fillId="0" borderId="8" xfId="0" applyBorder="1" applyAlignment="1">
      <alignment vertical="top"/>
    </xf>
    <xf numFmtId="0" fontId="0" fillId="0" borderId="2" xfId="0" applyBorder="1" applyAlignment="1">
      <alignment vertical="top"/>
    </xf>
    <xf numFmtId="0" fontId="0" fillId="0" borderId="9" xfId="0" applyBorder="1" applyAlignment="1">
      <alignment vertical="top"/>
    </xf>
    <xf numFmtId="0" fontId="8" fillId="3" borderId="43" xfId="0" applyFont="1" applyFill="1" applyBorder="1" applyAlignment="1">
      <alignment vertical="top" wrapText="1"/>
    </xf>
    <xf numFmtId="0" fontId="0" fillId="0" borderId="51" xfId="0" applyBorder="1" applyAlignment="1">
      <alignment vertical="top" wrapText="1"/>
    </xf>
    <xf numFmtId="0" fontId="0" fillId="0" borderId="50" xfId="0" applyBorder="1" applyAlignment="1">
      <alignment vertical="top" wrapText="1"/>
    </xf>
    <xf numFmtId="0" fontId="8" fillId="5" borderId="16" xfId="0" applyFont="1" applyFill="1" applyBorder="1" applyAlignment="1">
      <alignment horizontal="left" vertical="center"/>
    </xf>
    <xf numFmtId="0" fontId="0" fillId="0" borderId="7" xfId="0" applyBorder="1"/>
    <xf numFmtId="0" fontId="0" fillId="0" borderId="3" xfId="0" applyBorder="1"/>
    <xf numFmtId="0" fontId="9" fillId="2" borderId="11" xfId="0" applyFont="1" applyFill="1" applyBorder="1" applyAlignment="1">
      <alignment horizontal="center" vertical="center" wrapText="1"/>
    </xf>
    <xf numFmtId="0" fontId="27" fillId="0" borderId="3" xfId="0" applyFont="1" applyBorder="1" applyAlignment="1">
      <alignment vertical="top" wrapText="1"/>
    </xf>
    <xf numFmtId="0" fontId="27" fillId="0" borderId="7" xfId="0" applyFont="1" applyBorder="1" applyAlignment="1">
      <alignment vertical="top" wrapText="1"/>
    </xf>
    <xf numFmtId="0" fontId="31" fillId="0" borderId="0" xfId="0" applyFont="1" applyAlignment="1">
      <alignment horizontal="center" vertical="top" wrapText="1"/>
    </xf>
    <xf numFmtId="0" fontId="20" fillId="0" borderId="0" xfId="0" applyFont="1" applyAlignment="1">
      <alignment wrapText="1"/>
    </xf>
    <xf numFmtId="0" fontId="8" fillId="0" borderId="4" xfId="0" applyFont="1" applyBorder="1" applyAlignment="1">
      <alignment vertical="top" wrapText="1"/>
    </xf>
    <xf numFmtId="0" fontId="8" fillId="0" borderId="6" xfId="0" applyFont="1" applyBorder="1" applyAlignment="1">
      <alignment vertical="top" wrapText="1"/>
    </xf>
    <xf numFmtId="0" fontId="8" fillId="0" borderId="3" xfId="0" applyFont="1" applyBorder="1" applyAlignment="1">
      <alignment vertical="top" wrapText="1"/>
    </xf>
    <xf numFmtId="0" fontId="8" fillId="0" borderId="7" xfId="0" applyFont="1" applyBorder="1" applyAlignment="1">
      <alignment vertical="top" wrapText="1"/>
    </xf>
    <xf numFmtId="0" fontId="8" fillId="0" borderId="8" xfId="0" applyFont="1" applyBorder="1" applyAlignment="1">
      <alignment vertical="top" wrapText="1"/>
    </xf>
    <xf numFmtId="0" fontId="8" fillId="0" borderId="9" xfId="0" applyFont="1" applyBorder="1" applyAlignment="1">
      <alignment vertical="top" wrapText="1"/>
    </xf>
    <xf numFmtId="0" fontId="8" fillId="5" borderId="16" xfId="0" applyFont="1" applyFill="1" applyBorder="1" applyAlignment="1">
      <alignment horizontal="center" vertical="center"/>
    </xf>
    <xf numFmtId="0" fontId="8" fillId="5" borderId="18" xfId="0" applyFont="1" applyFill="1" applyBorder="1" applyAlignment="1">
      <alignment horizontal="center" vertical="center"/>
    </xf>
    <xf numFmtId="0" fontId="0" fillId="0" borderId="26" xfId="0" applyBorder="1"/>
    <xf numFmtId="0" fontId="4" fillId="5" borderId="0" xfId="0" applyFont="1" applyFill="1" applyAlignment="1">
      <alignment horizontal="center"/>
    </xf>
    <xf numFmtId="0" fontId="8" fillId="0" borderId="16" xfId="0" applyFont="1" applyBorder="1" applyAlignment="1">
      <alignment vertical="top" wrapText="1"/>
    </xf>
    <xf numFmtId="0" fontId="0" fillId="0" borderId="51" xfId="0" applyBorder="1" applyAlignment="1">
      <alignment vertical="top"/>
    </xf>
    <xf numFmtId="0" fontId="0" fillId="0" borderId="50" xfId="0" applyBorder="1" applyAlignment="1">
      <alignment vertical="top"/>
    </xf>
    <xf numFmtId="0" fontId="7" fillId="0" borderId="0" xfId="0" applyFont="1" applyAlignment="1">
      <alignment horizontal="center" vertical="center"/>
    </xf>
    <xf numFmtId="0" fontId="6" fillId="2" borderId="17" xfId="0" applyFont="1" applyFill="1" applyBorder="1" applyAlignment="1">
      <alignment horizontal="center" vertical="center" wrapText="1"/>
    </xf>
    <xf numFmtId="0" fontId="0" fillId="0" borderId="39" xfId="0" applyBorder="1"/>
    <xf numFmtId="0" fontId="6" fillId="2" borderId="18" xfId="0" applyFont="1" applyFill="1" applyBorder="1" applyAlignment="1">
      <alignment horizontal="center" vertical="center" wrapText="1"/>
    </xf>
    <xf numFmtId="0" fontId="0" fillId="0" borderId="48" xfId="0" applyBorder="1"/>
    <xf numFmtId="0" fontId="8" fillId="3" borderId="46" xfId="0" applyFont="1" applyFill="1" applyBorder="1" applyAlignment="1">
      <alignment vertical="top" wrapText="1"/>
    </xf>
    <xf numFmtId="0" fontId="0" fillId="0" borderId="20" xfId="0" applyBorder="1" applyAlignment="1">
      <alignment vertical="top" wrapText="1"/>
    </xf>
    <xf numFmtId="0" fontId="0" fillId="0" borderId="21" xfId="0" applyBorder="1" applyAlignment="1">
      <alignment vertical="top" wrapText="1"/>
    </xf>
    <xf numFmtId="0" fontId="9" fillId="2" borderId="1" xfId="0" applyFont="1" applyFill="1" applyBorder="1" applyAlignment="1">
      <alignment horizontal="center" vertical="center" wrapText="1"/>
    </xf>
    <xf numFmtId="0" fontId="9" fillId="2" borderId="43" xfId="0" applyFont="1" applyFill="1" applyBorder="1" applyAlignment="1">
      <alignment horizontal="center" vertical="center" wrapText="1"/>
    </xf>
    <xf numFmtId="0" fontId="0" fillId="0" borderId="49" xfId="0" applyBorder="1"/>
    <xf numFmtId="0" fontId="0" fillId="0" borderId="44" xfId="0" applyBorder="1"/>
    <xf numFmtId="0" fontId="0" fillId="0" borderId="23" xfId="0" applyBorder="1"/>
    <xf numFmtId="0" fontId="0" fillId="0" borderId="19" xfId="0" applyBorder="1"/>
    <xf numFmtId="0" fontId="0" fillId="0" borderId="21" xfId="0" applyBorder="1"/>
    <xf numFmtId="0" fontId="8" fillId="0" borderId="52" xfId="0" applyFont="1" applyBorder="1" applyAlignment="1">
      <alignment horizontal="left" vertical="top" wrapText="1"/>
    </xf>
    <xf numFmtId="0" fontId="8" fillId="0" borderId="48" xfId="0" applyFont="1" applyBorder="1" applyAlignment="1">
      <alignment horizontal="left" vertical="top" wrapText="1"/>
    </xf>
    <xf numFmtId="0" fontId="8" fillId="0" borderId="26" xfId="0" applyFont="1" applyBorder="1" applyAlignment="1">
      <alignment horizontal="left" vertical="top" wrapText="1"/>
    </xf>
    <xf numFmtId="0" fontId="8" fillId="0" borderId="3" xfId="0" applyFont="1" applyBorder="1" applyAlignment="1">
      <alignment horizontal="left" vertical="top" wrapText="1"/>
    </xf>
    <xf numFmtId="0" fontId="8" fillId="0" borderId="47" xfId="0" applyFont="1" applyBorder="1" applyAlignment="1">
      <alignment horizontal="left" vertical="top" wrapText="1"/>
    </xf>
    <xf numFmtId="0" fontId="8" fillId="0" borderId="7" xfId="0" applyFont="1" applyBorder="1" applyAlignment="1">
      <alignment horizontal="left" vertical="top" wrapText="1"/>
    </xf>
    <xf numFmtId="0" fontId="8" fillId="0" borderId="8" xfId="0" applyFont="1" applyBorder="1" applyAlignment="1">
      <alignment horizontal="left" vertical="top" wrapText="1"/>
    </xf>
    <xf numFmtId="0" fontId="8" fillId="0" borderId="2" xfId="0" applyFont="1" applyBorder="1" applyAlignment="1">
      <alignment horizontal="left" vertical="top" wrapText="1"/>
    </xf>
    <xf numFmtId="0" fontId="8" fillId="0" borderId="9" xfId="0" applyFont="1" applyBorder="1" applyAlignment="1">
      <alignment horizontal="left" vertical="top" wrapText="1"/>
    </xf>
    <xf numFmtId="0" fontId="8" fillId="0" borderId="26" xfId="0" applyFont="1" applyBorder="1" applyAlignment="1">
      <alignment horizontal="left" vertical="top"/>
    </xf>
    <xf numFmtId="0" fontId="8" fillId="0" borderId="3" xfId="0" applyFont="1" applyBorder="1" applyAlignment="1">
      <alignment horizontal="left" vertical="top"/>
    </xf>
    <xf numFmtId="0" fontId="8" fillId="0" borderId="7" xfId="0" applyFont="1" applyBorder="1" applyAlignment="1">
      <alignment horizontal="left" vertical="top"/>
    </xf>
    <xf numFmtId="0" fontId="8" fillId="0" borderId="8" xfId="0" applyFont="1" applyBorder="1" applyAlignment="1">
      <alignment horizontal="left" vertical="top"/>
    </xf>
    <xf numFmtId="0" fontId="8" fillId="0" borderId="9" xfId="0" applyFont="1" applyBorder="1" applyAlignment="1">
      <alignment horizontal="left" vertical="top"/>
    </xf>
    <xf numFmtId="0" fontId="7" fillId="0" borderId="0" xfId="0" applyFont="1" applyAlignment="1">
      <alignment horizontal="center"/>
    </xf>
    <xf numFmtId="0" fontId="8" fillId="0" borderId="0" xfId="0" applyFont="1"/>
    <xf numFmtId="0" fontId="56" fillId="0" borderId="1" xfId="0" applyFont="1" applyBorder="1" applyAlignment="1">
      <alignment vertical="center" wrapText="1"/>
    </xf>
    <xf numFmtId="0" fontId="8" fillId="5" borderId="4" xfId="0" applyFont="1" applyFill="1" applyBorder="1" applyAlignment="1">
      <alignment horizontal="left" vertical="top" wrapText="1"/>
    </xf>
    <xf numFmtId="0" fontId="8" fillId="5" borderId="5" xfId="0" applyFont="1" applyFill="1" applyBorder="1" applyAlignment="1">
      <alignment horizontal="left" vertical="top" wrapText="1"/>
    </xf>
    <xf numFmtId="0" fontId="8" fillId="5" borderId="3" xfId="0" applyFont="1" applyFill="1" applyBorder="1" applyAlignment="1">
      <alignment horizontal="left" vertical="top" wrapText="1"/>
    </xf>
    <xf numFmtId="0" fontId="8" fillId="5" borderId="47" xfId="0" applyFont="1" applyFill="1" applyBorder="1" applyAlignment="1">
      <alignment horizontal="left" vertical="top" wrapText="1"/>
    </xf>
    <xf numFmtId="0" fontId="8" fillId="5" borderId="8" xfId="0" applyFont="1" applyFill="1" applyBorder="1" applyAlignment="1">
      <alignment horizontal="left" vertical="top" wrapText="1"/>
    </xf>
    <xf numFmtId="0" fontId="8" fillId="5" borderId="2" xfId="0" applyFont="1" applyFill="1" applyBorder="1" applyAlignment="1">
      <alignment horizontal="left" vertical="top" wrapText="1"/>
    </xf>
    <xf numFmtId="0" fontId="56" fillId="0" borderId="1" xfId="0" applyFont="1" applyBorder="1" applyAlignment="1">
      <alignment horizontal="left" vertical="center" wrapText="1"/>
    </xf>
    <xf numFmtId="0" fontId="8" fillId="0" borderId="22" xfId="0" applyFont="1" applyBorder="1" applyAlignment="1">
      <alignment horizontal="left" vertical="top" wrapText="1"/>
    </xf>
    <xf numFmtId="0" fontId="8" fillId="0" borderId="44" xfId="0" applyFont="1" applyBorder="1" applyAlignment="1">
      <alignment horizontal="left" vertical="top" wrapText="1"/>
    </xf>
    <xf numFmtId="0" fontId="8" fillId="0" borderId="19" xfId="0" applyFont="1" applyBorder="1" applyAlignment="1">
      <alignment horizontal="left" vertical="top" wrapText="1"/>
    </xf>
    <xf numFmtId="0" fontId="8" fillId="0" borderId="20" xfId="0" applyFont="1" applyBorder="1" applyAlignment="1">
      <alignment horizontal="left" vertical="top" wrapText="1"/>
    </xf>
    <xf numFmtId="0" fontId="8" fillId="0" borderId="48" xfId="0" applyFont="1" applyBorder="1" applyAlignment="1">
      <alignment horizontal="left" vertical="top"/>
    </xf>
    <xf numFmtId="0" fontId="8" fillId="0" borderId="49" xfId="0" applyFont="1" applyBorder="1" applyAlignment="1">
      <alignment horizontal="left" vertical="top"/>
    </xf>
    <xf numFmtId="0" fontId="8" fillId="0" borderId="44" xfId="0" applyFont="1" applyBorder="1" applyAlignment="1">
      <alignment horizontal="left" vertical="top"/>
    </xf>
    <xf numFmtId="0" fontId="8" fillId="0" borderId="47" xfId="0" applyFont="1" applyBorder="1" applyAlignment="1">
      <alignment horizontal="left" vertical="top"/>
    </xf>
    <xf numFmtId="0" fontId="8" fillId="0" borderId="23" xfId="0" applyFont="1" applyBorder="1" applyAlignment="1">
      <alignment horizontal="left" vertical="top"/>
    </xf>
    <xf numFmtId="0" fontId="8" fillId="0" borderId="19" xfId="0" applyFont="1" applyBorder="1" applyAlignment="1">
      <alignment horizontal="left" vertical="top"/>
    </xf>
    <xf numFmtId="0" fontId="8" fillId="0" borderId="20" xfId="0" applyFont="1" applyBorder="1" applyAlignment="1">
      <alignment horizontal="left" vertical="top"/>
    </xf>
    <xf numFmtId="0" fontId="8" fillId="0" borderId="21" xfId="0" applyFont="1" applyBorder="1" applyAlignment="1">
      <alignment horizontal="left" vertical="top"/>
    </xf>
    <xf numFmtId="0" fontId="9" fillId="5" borderId="5" xfId="0" applyFont="1" applyFill="1" applyBorder="1" applyAlignment="1">
      <alignment horizontal="left" vertical="top" wrapText="1"/>
    </xf>
    <xf numFmtId="0" fontId="9" fillId="5" borderId="6" xfId="0" applyFont="1" applyFill="1" applyBorder="1" applyAlignment="1">
      <alignment horizontal="left" vertical="top" wrapText="1"/>
    </xf>
    <xf numFmtId="0" fontId="9" fillId="5" borderId="3" xfId="0" applyFont="1" applyFill="1" applyBorder="1" applyAlignment="1">
      <alignment horizontal="left" vertical="top" wrapText="1"/>
    </xf>
    <xf numFmtId="0" fontId="9" fillId="5" borderId="47" xfId="0" applyFont="1" applyFill="1" applyBorder="1" applyAlignment="1">
      <alignment horizontal="left" vertical="top" wrapText="1"/>
    </xf>
    <xf numFmtId="0" fontId="9" fillId="5" borderId="7" xfId="0" applyFont="1" applyFill="1" applyBorder="1" applyAlignment="1">
      <alignment horizontal="left" vertical="top" wrapText="1"/>
    </xf>
    <xf numFmtId="0" fontId="9" fillId="5" borderId="8" xfId="0" applyFont="1" applyFill="1" applyBorder="1" applyAlignment="1">
      <alignment horizontal="left" vertical="top" wrapText="1"/>
    </xf>
    <xf numFmtId="0" fontId="9" fillId="5" borderId="2" xfId="0" applyFont="1" applyFill="1" applyBorder="1" applyAlignment="1">
      <alignment horizontal="left" vertical="top" wrapText="1"/>
    </xf>
    <xf numFmtId="0" fontId="9" fillId="5" borderId="9" xfId="0" applyFont="1" applyFill="1" applyBorder="1" applyAlignment="1">
      <alignment horizontal="left" vertical="top" wrapText="1"/>
    </xf>
    <xf numFmtId="0" fontId="7" fillId="0" borderId="0" xfId="0" applyFont="1" applyAlignment="1">
      <alignment horizontal="center" vertical="top" wrapText="1"/>
    </xf>
    <xf numFmtId="0" fontId="6" fillId="2" borderId="1" xfId="0" applyFont="1" applyFill="1" applyBorder="1" applyAlignment="1">
      <alignment vertical="top" wrapText="1"/>
    </xf>
    <xf numFmtId="0" fontId="0" fillId="0" borderId="15" xfId="0" applyBorder="1"/>
    <xf numFmtId="0" fontId="8" fillId="5" borderId="1" xfId="0" applyFont="1" applyFill="1" applyBorder="1" applyAlignment="1">
      <alignment vertical="top" wrapText="1"/>
    </xf>
    <xf numFmtId="0" fontId="8" fillId="0" borderId="1" xfId="0" applyFont="1" applyBorder="1" applyAlignment="1">
      <alignment horizontal="center" vertical="top" wrapText="1"/>
    </xf>
    <xf numFmtId="0" fontId="8" fillId="0" borderId="12" xfId="0" applyFont="1" applyBorder="1" applyAlignment="1">
      <alignment horizontal="center" vertical="center" wrapText="1"/>
    </xf>
    <xf numFmtId="0" fontId="6" fillId="2" borderId="1" xfId="0" applyFont="1" applyFill="1" applyBorder="1" applyAlignment="1">
      <alignment vertical="center" wrapText="1"/>
    </xf>
    <xf numFmtId="0" fontId="8" fillId="0" borderId="2" xfId="0" applyFont="1" applyBorder="1" applyAlignment="1">
      <alignment vertical="top" wrapText="1"/>
    </xf>
    <xf numFmtId="0" fontId="50" fillId="2" borderId="1" xfId="0" applyFont="1" applyFill="1" applyBorder="1" applyAlignment="1">
      <alignment vertical="center" wrapText="1"/>
    </xf>
    <xf numFmtId="0" fontId="6" fillId="2" borderId="1" xfId="0" applyFont="1" applyFill="1" applyBorder="1" applyAlignment="1">
      <alignment horizontal="center" vertical="center" wrapText="1"/>
    </xf>
    <xf numFmtId="0" fontId="1" fillId="0" borderId="1" xfId="0" applyFont="1" applyBorder="1" applyAlignment="1">
      <alignment vertical="top" wrapText="1"/>
    </xf>
    <xf numFmtId="0" fontId="8" fillId="4" borderId="1" xfId="0" applyFont="1" applyFill="1" applyBorder="1" applyAlignment="1">
      <alignment vertical="top" wrapText="1"/>
    </xf>
    <xf numFmtId="0" fontId="29" fillId="2" borderId="1" xfId="0" applyFont="1" applyFill="1" applyBorder="1" applyAlignment="1">
      <alignment horizontal="center" vertical="center" wrapText="1"/>
    </xf>
    <xf numFmtId="0" fontId="35" fillId="0" borderId="0" xfId="1" applyFont="1" applyAlignment="1">
      <alignment horizontal="left" wrapText="1"/>
    </xf>
    <xf numFmtId="0" fontId="0" fillId="0" borderId="0" xfId="0" applyAlignment="1">
      <alignment horizontal="left"/>
    </xf>
    <xf numFmtId="0" fontId="8" fillId="0" borderId="1" xfId="0" applyFont="1" applyBorder="1" applyAlignment="1">
      <alignment vertical="center"/>
    </xf>
    <xf numFmtId="0" fontId="6" fillId="3" borderId="1" xfId="0" applyFont="1" applyFill="1" applyBorder="1" applyAlignment="1">
      <alignment horizontal="center" vertical="center" wrapText="1"/>
    </xf>
    <xf numFmtId="0" fontId="6" fillId="3" borderId="14" xfId="0" applyFont="1" applyFill="1" applyBorder="1" applyAlignment="1">
      <alignment horizontal="center" vertical="center" wrapText="1"/>
    </xf>
    <xf numFmtId="0" fontId="6" fillId="3" borderId="42" xfId="0" applyFont="1" applyFill="1" applyBorder="1" applyAlignment="1">
      <alignment horizontal="center" vertical="center" wrapText="1"/>
    </xf>
    <xf numFmtId="0" fontId="0" fillId="0" borderId="24" xfId="0" applyBorder="1"/>
    <xf numFmtId="0" fontId="9" fillId="2" borderId="12" xfId="0" applyFont="1" applyFill="1" applyBorder="1" applyAlignment="1">
      <alignment horizontal="left" vertical="top" wrapText="1"/>
    </xf>
    <xf numFmtId="0" fontId="8" fillId="0" borderId="1" xfId="0" applyFont="1" applyBorder="1" applyAlignment="1">
      <alignment horizontal="left" vertical="top" wrapText="1" indent="1"/>
    </xf>
    <xf numFmtId="0" fontId="6" fillId="3" borderId="1" xfId="0" applyFont="1" applyFill="1" applyBorder="1" applyAlignment="1">
      <alignment vertical="top" wrapText="1"/>
    </xf>
    <xf numFmtId="0" fontId="9" fillId="2" borderId="1" xfId="0" applyFont="1" applyFill="1" applyBorder="1" applyAlignment="1">
      <alignment horizontal="left" vertical="top" wrapText="1"/>
    </xf>
    <xf numFmtId="0" fontId="27" fillId="0" borderId="1" xfId="0" applyFont="1" applyBorder="1" applyAlignment="1">
      <alignment horizontal="left" vertical="top" wrapText="1"/>
    </xf>
    <xf numFmtId="0" fontId="27" fillId="0" borderId="1" xfId="0" applyFont="1" applyBorder="1" applyAlignment="1">
      <alignment vertical="top" wrapText="1"/>
    </xf>
    <xf numFmtId="0" fontId="8" fillId="0" borderId="4" xfId="0" applyFont="1" applyBorder="1" applyAlignment="1">
      <alignment horizontal="left" vertical="top" wrapText="1"/>
    </xf>
    <xf numFmtId="0" fontId="6" fillId="2" borderId="1" xfId="0" applyFont="1" applyFill="1" applyBorder="1" applyAlignment="1">
      <alignment horizontal="left" vertical="top" wrapText="1"/>
    </xf>
    <xf numFmtId="166" fontId="8" fillId="0" borderId="1" xfId="0" applyNumberFormat="1" applyFont="1" applyBorder="1" applyAlignment="1">
      <alignment vertical="top" wrapText="1"/>
    </xf>
    <xf numFmtId="165" fontId="8" fillId="0" borderId="1" xfId="0" applyNumberFormat="1" applyFont="1" applyBorder="1" applyAlignment="1">
      <alignment vertical="top" wrapText="1"/>
    </xf>
    <xf numFmtId="0" fontId="8" fillId="5" borderId="0" xfId="0" applyFont="1" applyFill="1" applyAlignment="1">
      <alignment vertical="top" wrapText="1"/>
    </xf>
    <xf numFmtId="0" fontId="32" fillId="0" borderId="0" xfId="1" applyFont="1" applyAlignment="1">
      <alignment wrapText="1"/>
    </xf>
    <xf numFmtId="0" fontId="9" fillId="0" borderId="1" xfId="0" applyFont="1" applyBorder="1" applyAlignment="1">
      <alignment horizontal="center" vertical="top" wrapText="1"/>
    </xf>
    <xf numFmtId="0" fontId="9" fillId="0" borderId="3" xfId="0" applyFont="1" applyBorder="1" applyAlignment="1">
      <alignment vertical="top" wrapText="1"/>
    </xf>
    <xf numFmtId="165" fontId="8" fillId="0" borderId="12" xfId="0" applyNumberFormat="1" applyFont="1" applyBorder="1" applyAlignment="1">
      <alignment vertical="top" wrapText="1"/>
    </xf>
    <xf numFmtId="43" fontId="8" fillId="0" borderId="12" xfId="0" applyNumberFormat="1" applyFont="1" applyBorder="1" applyAlignment="1">
      <alignment vertical="top" wrapText="1"/>
    </xf>
    <xf numFmtId="43" fontId="0" fillId="0" borderId="10" xfId="0" applyNumberFormat="1" applyBorder="1"/>
    <xf numFmtId="166" fontId="62" fillId="8" borderId="1" xfId="0" applyNumberFormat="1" applyFont="1" applyFill="1" applyBorder="1" applyAlignment="1">
      <alignment vertical="top" wrapText="1"/>
    </xf>
    <xf numFmtId="0" fontId="62" fillId="0" borderId="1" xfId="0" applyFont="1" applyBorder="1" applyAlignment="1">
      <alignment vertical="top" wrapText="1"/>
    </xf>
    <xf numFmtId="0" fontId="6" fillId="2" borderId="1" xfId="0" applyFont="1" applyFill="1" applyBorder="1" applyAlignment="1">
      <alignment horizontal="center" vertical="top" wrapText="1"/>
    </xf>
    <xf numFmtId="0" fontId="8" fillId="0" borderId="0" xfId="0" applyFont="1" applyAlignment="1">
      <alignment vertical="top"/>
    </xf>
    <xf numFmtId="0" fontId="27" fillId="0" borderId="0" xfId="0" applyFont="1" applyAlignment="1">
      <alignment horizontal="center" vertical="top" wrapText="1"/>
    </xf>
    <xf numFmtId="0" fontId="0" fillId="8" borderId="0" xfId="0" applyFill="1"/>
    <xf numFmtId="0" fontId="24" fillId="0" borderId="0" xfId="0" applyFont="1" applyAlignment="1">
      <alignment vertical="center" wrapText="1"/>
    </xf>
    <xf numFmtId="0" fontId="8" fillId="0" borderId="0" xfId="0" applyFont="1" applyAlignment="1">
      <alignment vertical="center" wrapText="1"/>
    </xf>
    <xf numFmtId="0" fontId="49" fillId="0" borderId="0" xfId="0" applyFont="1" applyAlignment="1">
      <alignment wrapText="1"/>
    </xf>
    <xf numFmtId="0" fontId="0" fillId="0" borderId="0" xfId="0" applyFont="1"/>
    <xf numFmtId="0" fontId="0" fillId="0" borderId="1" xfId="0" applyBorder="1"/>
    <xf numFmtId="0" fontId="0" fillId="0" borderId="1" xfId="0" applyBorder="1" applyAlignment="1">
      <alignment vertical="top"/>
    </xf>
    <xf numFmtId="0" fontId="10" fillId="0" borderId="0" xfId="0" applyFont="1" applyAlignment="1">
      <alignment horizontal="center" vertical="center"/>
    </xf>
    <xf numFmtId="0" fontId="44" fillId="14" borderId="40" xfId="0" applyFont="1" applyFill="1" applyBorder="1" applyAlignment="1">
      <alignment vertical="center" wrapText="1"/>
    </xf>
    <xf numFmtId="0" fontId="0" fillId="14" borderId="48" xfId="0" applyFill="1" applyBorder="1" applyAlignment="1">
      <alignment vertical="center"/>
    </xf>
    <xf numFmtId="0" fontId="0" fillId="14" borderId="49" xfId="0" applyFill="1" applyBorder="1" applyAlignment="1">
      <alignment vertical="center"/>
    </xf>
    <xf numFmtId="0" fontId="0" fillId="14" borderId="44" xfId="0" applyFill="1" applyBorder="1" applyAlignment="1">
      <alignment vertical="center"/>
    </xf>
    <xf numFmtId="0" fontId="8" fillId="14" borderId="0" xfId="0" applyFont="1" applyFill="1" applyAlignment="1">
      <alignment vertical="center"/>
    </xf>
    <xf numFmtId="0" fontId="0" fillId="14" borderId="23" xfId="0" applyFill="1" applyBorder="1" applyAlignment="1">
      <alignment vertical="center"/>
    </xf>
    <xf numFmtId="0" fontId="8" fillId="0" borderId="49" xfId="0" applyFont="1" applyBorder="1" applyAlignment="1">
      <alignment horizontal="left" vertical="top" wrapText="1"/>
    </xf>
    <xf numFmtId="0" fontId="8" fillId="0" borderId="23" xfId="0" applyFont="1" applyBorder="1" applyAlignment="1">
      <alignment horizontal="left" vertical="top" wrapText="1"/>
    </xf>
    <xf numFmtId="0" fontId="8" fillId="0" borderId="21" xfId="0" applyFont="1" applyBorder="1" applyAlignment="1">
      <alignment horizontal="left" vertical="top" wrapText="1"/>
    </xf>
    <xf numFmtId="0" fontId="0" fillId="0" borderId="5" xfId="0" applyFont="1" applyBorder="1"/>
    <xf numFmtId="0" fontId="0" fillId="0" borderId="6" xfId="0" applyFont="1" applyBorder="1"/>
    <xf numFmtId="0" fontId="0" fillId="0" borderId="3" xfId="0" applyFont="1" applyBorder="1"/>
    <xf numFmtId="0" fontId="0" fillId="0" borderId="7" xfId="0" applyFont="1" applyBorder="1"/>
    <xf numFmtId="0" fontId="0" fillId="0" borderId="8" xfId="0" applyFont="1" applyBorder="1"/>
    <xf numFmtId="0" fontId="0" fillId="0" borderId="2" xfId="0" applyFont="1" applyBorder="1"/>
    <xf numFmtId="0" fontId="0" fillId="0" borderId="9" xfId="0" applyFont="1" applyBorder="1"/>
    <xf numFmtId="0" fontId="0" fillId="0" borderId="11" xfId="0" applyFont="1" applyBorder="1" applyAlignment="1">
      <alignment horizontal="left" vertical="top"/>
    </xf>
    <xf numFmtId="0" fontId="8" fillId="0" borderId="41" xfId="0" applyFont="1" applyBorder="1" applyAlignment="1">
      <alignment horizontal="left" vertical="top" wrapText="1"/>
    </xf>
    <xf numFmtId="0" fontId="0" fillId="0" borderId="10" xfId="0" applyFont="1" applyBorder="1" applyAlignment="1">
      <alignment horizontal="left" vertical="top"/>
    </xf>
    <xf numFmtId="0" fontId="0" fillId="0" borderId="25" xfId="0" applyFont="1" applyBorder="1" applyAlignment="1">
      <alignment horizontal="left" vertical="top"/>
    </xf>
    <xf numFmtId="0" fontId="0" fillId="0" borderId="11" xfId="0" applyFont="1" applyBorder="1" applyAlignment="1">
      <alignment vertical="top"/>
    </xf>
    <xf numFmtId="0" fontId="8" fillId="0" borderId="41" xfId="0" applyFont="1" applyBorder="1" applyAlignment="1">
      <alignment vertical="top" wrapText="1"/>
    </xf>
    <xf numFmtId="0" fontId="0" fillId="0" borderId="10" xfId="0" applyFont="1" applyBorder="1" applyAlignment="1">
      <alignment vertical="top"/>
    </xf>
    <xf numFmtId="0" fontId="0" fillId="0" borderId="25" xfId="0" applyFont="1" applyBorder="1" applyAlignment="1">
      <alignment vertical="top"/>
    </xf>
    <xf numFmtId="0" fontId="0" fillId="0" borderId="1" xfId="0" applyBorder="1" applyAlignment="1">
      <alignment horizontal="left"/>
    </xf>
    <xf numFmtId="0" fontId="9" fillId="14" borderId="1" xfId="0" applyFont="1" applyFill="1" applyBorder="1" applyAlignment="1">
      <alignment horizontal="left" vertical="top" wrapText="1"/>
    </xf>
    <xf numFmtId="0" fontId="0" fillId="14" borderId="5" xfId="0" applyFill="1" applyBorder="1"/>
    <xf numFmtId="0" fontId="0" fillId="14" borderId="6" xfId="0" applyFill="1" applyBorder="1"/>
    <xf numFmtId="0" fontId="0" fillId="14" borderId="8" xfId="0" applyFill="1" applyBorder="1"/>
    <xf numFmtId="0" fontId="0" fillId="14" borderId="2" xfId="0" applyFill="1" applyBorder="1"/>
    <xf numFmtId="0" fontId="0" fillId="14" borderId="9" xfId="0" applyFill="1" applyBorder="1"/>
    <xf numFmtId="0" fontId="62" fillId="2" borderId="1" xfId="0" applyFont="1" applyFill="1" applyBorder="1" applyAlignment="1">
      <alignment horizontal="center" vertical="center" wrapText="1"/>
    </xf>
    <xf numFmtId="0" fontId="0" fillId="0" borderId="6" xfId="0" applyBorder="1" applyAlignment="1">
      <alignment wrapText="1"/>
    </xf>
    <xf numFmtId="0" fontId="0" fillId="0" borderId="5" xfId="0" applyBorder="1" applyAlignment="1">
      <alignment wrapText="1"/>
    </xf>
    <xf numFmtId="0" fontId="0" fillId="0" borderId="8" xfId="0" applyBorder="1" applyAlignment="1">
      <alignment wrapText="1"/>
    </xf>
    <xf numFmtId="0" fontId="0" fillId="0" borderId="9" xfId="0" applyBorder="1" applyAlignment="1">
      <alignment wrapText="1"/>
    </xf>
    <xf numFmtId="0" fontId="0" fillId="0" borderId="2" xfId="0" applyBorder="1" applyAlignment="1">
      <alignment wrapText="1"/>
    </xf>
    <xf numFmtId="0" fontId="0" fillId="0" borderId="0" xfId="0" applyProtection="1"/>
    <xf numFmtId="0" fontId="7" fillId="0" borderId="0" xfId="0" applyFont="1" applyAlignment="1" applyProtection="1">
      <alignment horizontal="center" vertical="top"/>
    </xf>
    <xf numFmtId="0" fontId="0" fillId="0" borderId="0" xfId="0" applyProtection="1"/>
    <xf numFmtId="0" fontId="6" fillId="0" borderId="0" xfId="0" applyFont="1" applyProtection="1"/>
    <xf numFmtId="0" fontId="8" fillId="2" borderId="1" xfId="0" applyFont="1" applyFill="1" applyBorder="1" applyAlignment="1" applyProtection="1">
      <alignment vertical="center" wrapText="1"/>
    </xf>
    <xf numFmtId="0" fontId="0" fillId="0" borderId="10" xfId="0" applyBorder="1" applyProtection="1"/>
    <xf numFmtId="0" fontId="0" fillId="0" borderId="11" xfId="0" applyBorder="1" applyProtection="1"/>
    <xf numFmtId="0" fontId="8" fillId="5" borderId="1" xfId="0" applyFont="1" applyFill="1" applyBorder="1" applyAlignment="1" applyProtection="1">
      <alignment vertical="center" wrapText="1"/>
    </xf>
    <xf numFmtId="0" fontId="8" fillId="0" borderId="1" xfId="0" applyFont="1" applyBorder="1" applyAlignment="1" applyProtection="1">
      <alignment vertical="center" wrapText="1"/>
    </xf>
    <xf numFmtId="0" fontId="8" fillId="2" borderId="1" xfId="0" applyFont="1" applyFill="1" applyBorder="1" applyAlignment="1" applyProtection="1">
      <alignment horizontal="left" vertical="center" wrapText="1"/>
    </xf>
    <xf numFmtId="0" fontId="8" fillId="5" borderId="1" xfId="0" applyFont="1" applyFill="1" applyBorder="1" applyAlignment="1" applyProtection="1">
      <alignment horizontal="left" vertical="center" wrapText="1"/>
    </xf>
    <xf numFmtId="0" fontId="0" fillId="0" borderId="10" xfId="0" applyBorder="1" applyAlignment="1" applyProtection="1">
      <alignment horizontal="left"/>
    </xf>
    <xf numFmtId="0" fontId="0" fillId="0" borderId="11" xfId="0" applyBorder="1" applyAlignment="1" applyProtection="1">
      <alignment horizontal="left"/>
    </xf>
    <xf numFmtId="0" fontId="6" fillId="0" borderId="0" xfId="0" applyFont="1" applyAlignment="1" applyProtection="1">
      <alignment wrapText="1"/>
    </xf>
    <xf numFmtId="14" fontId="8" fillId="0" borderId="12" xfId="0" applyNumberFormat="1" applyFont="1" applyBorder="1" applyAlignment="1" applyProtection="1">
      <alignment horizontal="left" vertical="center" wrapText="1"/>
    </xf>
    <xf numFmtId="14" fontId="8" fillId="0" borderId="10" xfId="0" applyNumberFormat="1" applyFont="1" applyBorder="1" applyAlignment="1" applyProtection="1">
      <alignment horizontal="left" vertical="center" wrapText="1"/>
    </xf>
    <xf numFmtId="14" fontId="8" fillId="0" borderId="11" xfId="0" applyNumberFormat="1" applyFont="1" applyBorder="1" applyAlignment="1" applyProtection="1">
      <alignment horizontal="left" vertical="center" wrapText="1"/>
    </xf>
    <xf numFmtId="14" fontId="8" fillId="0" borderId="1" xfId="0" applyNumberFormat="1" applyFont="1" applyBorder="1" applyAlignment="1" applyProtection="1">
      <alignment horizontal="left" vertical="center" wrapText="1"/>
    </xf>
    <xf numFmtId="0" fontId="27" fillId="2" borderId="1" xfId="0" applyFont="1" applyFill="1" applyBorder="1" applyAlignment="1" applyProtection="1">
      <alignment vertical="center" wrapText="1"/>
    </xf>
    <xf numFmtId="14" fontId="8" fillId="5" borderId="1" xfId="0" applyNumberFormat="1" applyFont="1" applyFill="1" applyBorder="1" applyAlignment="1" applyProtection="1">
      <alignment horizontal="left" vertical="center" wrapText="1"/>
    </xf>
    <xf numFmtId="0" fontId="9" fillId="0" borderId="0" xfId="0" applyFont="1" applyAlignment="1" applyProtection="1">
      <alignment wrapText="1"/>
    </xf>
    <xf numFmtId="0" fontId="9" fillId="0" borderId="0" xfId="0" applyFont="1" applyAlignment="1" applyProtection="1">
      <alignment wrapText="1"/>
    </xf>
    <xf numFmtId="164" fontId="8" fillId="5" borderId="1" xfId="0" applyNumberFormat="1" applyFont="1" applyFill="1" applyBorder="1" applyAlignment="1" applyProtection="1">
      <alignment vertical="center" wrapText="1"/>
    </xf>
    <xf numFmtId="0" fontId="9" fillId="5" borderId="0" xfId="0" applyFont="1" applyFill="1" applyAlignment="1" applyProtection="1">
      <alignment wrapText="1"/>
    </xf>
    <xf numFmtId="14" fontId="8" fillId="5" borderId="1" xfId="0" applyNumberFormat="1" applyFont="1" applyFill="1" applyBorder="1" applyAlignment="1" applyProtection="1">
      <alignment vertical="center" wrapText="1"/>
    </xf>
    <xf numFmtId="0" fontId="9" fillId="0" borderId="0" xfId="0" applyFont="1" applyProtection="1"/>
    <xf numFmtId="0" fontId="15" fillId="0" borderId="0" xfId="0" applyFont="1" applyProtection="1"/>
    <xf numFmtId="0" fontId="9" fillId="0" borderId="0" xfId="0" applyFont="1" applyProtection="1"/>
    <xf numFmtId="0" fontId="8" fillId="0" borderId="1" xfId="0" applyFont="1" applyBorder="1" applyAlignment="1" applyProtection="1">
      <alignment vertical="center"/>
    </xf>
    <xf numFmtId="0" fontId="23" fillId="5" borderId="0" xfId="0" applyFont="1" applyFill="1" applyAlignment="1" applyProtection="1">
      <alignment vertical="center" wrapText="1"/>
    </xf>
    <xf numFmtId="0" fontId="17" fillId="5" borderId="0" xfId="0" applyFont="1" applyFill="1" applyAlignment="1" applyProtection="1">
      <alignment vertical="center" wrapText="1"/>
    </xf>
    <xf numFmtId="0" fontId="30" fillId="0" borderId="0" xfId="0" applyFont="1" applyAlignment="1" applyProtection="1">
      <alignment vertical="center" wrapText="1"/>
    </xf>
    <xf numFmtId="0" fontId="19" fillId="5" borderId="0" xfId="0" applyFont="1" applyFill="1" applyAlignment="1" applyProtection="1">
      <alignment horizontal="left" wrapText="1"/>
    </xf>
    <xf numFmtId="0" fontId="19" fillId="5" borderId="0" xfId="0" applyFont="1" applyFill="1" applyAlignment="1" applyProtection="1">
      <alignment horizontal="left" vertical="center" wrapText="1"/>
    </xf>
    <xf numFmtId="0" fontId="0" fillId="0" borderId="0" xfId="0" applyAlignment="1" applyProtection="1">
      <alignment vertical="center"/>
    </xf>
    <xf numFmtId="0" fontId="9" fillId="2" borderId="1" xfId="0" applyFont="1" applyFill="1" applyBorder="1" applyAlignment="1" applyProtection="1">
      <alignment horizontal="center" vertical="center"/>
    </xf>
    <xf numFmtId="0" fontId="8" fillId="2" borderId="1" xfId="0" applyFont="1" applyFill="1" applyBorder="1" applyAlignment="1" applyProtection="1">
      <alignment vertical="center"/>
    </xf>
    <xf numFmtId="0" fontId="8" fillId="5" borderId="1" xfId="0" applyFont="1" applyFill="1" applyBorder="1" applyAlignment="1" applyProtection="1">
      <alignment vertical="center"/>
    </xf>
    <xf numFmtId="0" fontId="0" fillId="0" borderId="12" xfId="0" applyBorder="1" applyProtection="1"/>
    <xf numFmtId="0" fontId="8" fillId="5" borderId="0" xfId="0" applyFont="1" applyFill="1" applyAlignment="1" applyProtection="1">
      <alignment vertical="center"/>
    </xf>
    <xf numFmtId="0" fontId="8" fillId="0" borderId="0" xfId="0" applyFont="1" applyAlignment="1" applyProtection="1">
      <alignment vertical="center"/>
    </xf>
    <xf numFmtId="0" fontId="4" fillId="0" borderId="0" xfId="0" applyFont="1" applyAlignment="1" applyProtection="1">
      <alignment horizontal="left" vertical="top"/>
    </xf>
    <xf numFmtId="0" fontId="9" fillId="0" borderId="0" xfId="0" applyFont="1" applyAlignment="1" applyProtection="1">
      <alignment horizontal="left" vertical="top"/>
    </xf>
    <xf numFmtId="0" fontId="0" fillId="0" borderId="5" xfId="0" applyBorder="1" applyProtection="1"/>
    <xf numFmtId="0" fontId="0" fillId="0" borderId="6" xfId="0" applyBorder="1" applyProtection="1"/>
    <xf numFmtId="0" fontId="0" fillId="0" borderId="8" xfId="0" applyBorder="1" applyProtection="1"/>
    <xf numFmtId="0" fontId="0" fillId="0" borderId="2" xfId="0" applyBorder="1" applyProtection="1"/>
    <xf numFmtId="0" fontId="0" fillId="0" borderId="9" xfId="0" applyBorder="1" applyProtection="1"/>
    <xf numFmtId="0" fontId="8" fillId="0" borderId="12" xfId="0" applyFont="1" applyBorder="1" applyAlignment="1" applyProtection="1">
      <alignment vertical="top" wrapText="1"/>
    </xf>
    <xf numFmtId="0" fontId="9" fillId="4" borderId="1" xfId="0" applyFont="1" applyFill="1" applyBorder="1" applyAlignment="1" applyProtection="1">
      <alignment horizontal="center" vertical="center" wrapText="1"/>
    </xf>
    <xf numFmtId="0" fontId="21" fillId="4" borderId="1" xfId="0" applyFont="1" applyFill="1" applyBorder="1" applyAlignment="1" applyProtection="1">
      <alignment horizontal="center" vertical="center" wrapText="1"/>
    </xf>
    <xf numFmtId="0" fontId="0" fillId="0" borderId="16" xfId="0" applyBorder="1" applyProtection="1"/>
    <xf numFmtId="0" fontId="8" fillId="0" borderId="1" xfId="0" applyFont="1" applyBorder="1" applyAlignment="1" applyProtection="1">
      <alignment vertical="top" wrapText="1"/>
    </xf>
    <xf numFmtId="14" fontId="8" fillId="0" borderId="1" xfId="0" applyNumberFormat="1" applyFont="1" applyBorder="1" applyAlignment="1" applyProtection="1">
      <alignment vertical="top" wrapText="1"/>
    </xf>
    <xf numFmtId="0" fontId="8" fillId="0" borderId="1" xfId="0" applyFont="1" applyBorder="1" applyAlignment="1" applyProtection="1">
      <alignment horizontal="left" vertical="top" wrapText="1"/>
    </xf>
    <xf numFmtId="0" fontId="0" fillId="0" borderId="5" xfId="0" applyBorder="1" applyAlignment="1" applyProtection="1">
      <alignment horizontal="left"/>
    </xf>
    <xf numFmtId="0" fontId="0" fillId="0" borderId="6" xfId="0" applyBorder="1" applyAlignment="1" applyProtection="1">
      <alignment horizontal="left"/>
    </xf>
    <xf numFmtId="0" fontId="0" fillId="0" borderId="8" xfId="0" applyBorder="1" applyAlignment="1" applyProtection="1">
      <alignment horizontal="left"/>
    </xf>
    <xf numFmtId="0" fontId="0" fillId="0" borderId="2" xfId="0" applyBorder="1" applyAlignment="1" applyProtection="1">
      <alignment horizontal="left"/>
    </xf>
    <xf numFmtId="0" fontId="0" fillId="0" borderId="9" xfId="0" applyBorder="1" applyAlignment="1" applyProtection="1">
      <alignment horizontal="left"/>
    </xf>
    <xf numFmtId="0" fontId="27" fillId="0" borderId="4" xfId="0" applyFont="1" applyBorder="1" applyAlignment="1" applyProtection="1">
      <alignment vertical="top" wrapText="1"/>
    </xf>
    <xf numFmtId="0" fontId="27" fillId="0" borderId="5" xfId="0" applyFont="1" applyBorder="1" applyAlignment="1" applyProtection="1">
      <alignment vertical="top" wrapText="1"/>
    </xf>
    <xf numFmtId="0" fontId="27" fillId="0" borderId="6" xfId="0" applyFont="1" applyBorder="1" applyAlignment="1" applyProtection="1">
      <alignment vertical="top" wrapText="1"/>
    </xf>
    <xf numFmtId="0" fontId="27" fillId="0" borderId="8" xfId="0" applyFont="1" applyBorder="1" applyAlignment="1" applyProtection="1">
      <alignment vertical="top" wrapText="1"/>
    </xf>
    <xf numFmtId="0" fontId="27" fillId="0" borderId="2" xfId="0" applyFont="1" applyBorder="1" applyAlignment="1" applyProtection="1">
      <alignment vertical="top" wrapText="1"/>
    </xf>
    <xf numFmtId="0" fontId="27" fillId="0" borderId="9" xfId="0" applyFont="1" applyBorder="1" applyAlignment="1" applyProtection="1">
      <alignment vertical="top" wrapText="1"/>
    </xf>
    <xf numFmtId="0" fontId="8" fillId="0" borderId="0" xfId="0" applyFont="1" applyAlignment="1" applyProtection="1">
      <alignment vertical="top" wrapText="1"/>
    </xf>
    <xf numFmtId="0" fontId="7" fillId="0" borderId="0" xfId="0" applyFont="1" applyAlignment="1" applyProtection="1">
      <alignment horizontal="center" vertical="center" wrapText="1"/>
    </xf>
    <xf numFmtId="0" fontId="18" fillId="0" borderId="0" xfId="0" applyFont="1" applyAlignment="1" applyProtection="1">
      <alignment horizontal="center" vertical="top" wrapText="1"/>
    </xf>
    <xf numFmtId="0" fontId="10" fillId="0" borderId="0" xfId="0" applyFont="1" applyAlignment="1" applyProtection="1">
      <alignment vertical="top" wrapText="1"/>
    </xf>
    <xf numFmtId="0" fontId="10" fillId="0" borderId="43" xfId="0" applyFont="1" applyBorder="1" applyAlignment="1" applyProtection="1">
      <alignment vertical="top" wrapText="1"/>
    </xf>
    <xf numFmtId="0" fontId="0" fillId="0" borderId="51" xfId="0" applyBorder="1" applyProtection="1"/>
    <xf numFmtId="0" fontId="0" fillId="0" borderId="50" xfId="0" applyBorder="1" applyProtection="1"/>
    <xf numFmtId="0" fontId="0" fillId="0" borderId="47" xfId="0" applyBorder="1" applyProtection="1"/>
    <xf numFmtId="0" fontId="62" fillId="13" borderId="43" xfId="0" applyFont="1" applyFill="1" applyBorder="1" applyAlignment="1" applyProtection="1">
      <alignment vertical="top" wrapText="1"/>
    </xf>
    <xf numFmtId="0" fontId="63" fillId="0" borderId="43" xfId="0" applyFont="1" applyBorder="1" applyAlignment="1" applyProtection="1">
      <alignment vertical="top" wrapText="1"/>
    </xf>
    <xf numFmtId="0" fontId="63" fillId="0" borderId="43" xfId="0" applyFont="1" applyBorder="1" applyAlignment="1" applyProtection="1">
      <alignment vertical="top" wrapText="1"/>
    </xf>
    <xf numFmtId="0" fontId="0" fillId="0" borderId="0" xfId="0" applyAlignment="1" applyProtection="1">
      <alignment vertical="top" wrapText="1"/>
    </xf>
    <xf numFmtId="10" fontId="63" fillId="0" borderId="43" xfId="0" applyNumberFormat="1" applyFont="1" applyBorder="1" applyAlignment="1" applyProtection="1">
      <alignment vertical="top" wrapText="1"/>
    </xf>
    <xf numFmtId="0" fontId="0" fillId="0" borderId="45" xfId="0" applyBorder="1" applyProtection="1"/>
    <xf numFmtId="0" fontId="0" fillId="0" borderId="46" xfId="0" applyBorder="1" applyAlignment="1" applyProtection="1">
      <alignment vertical="top" wrapText="1"/>
    </xf>
    <xf numFmtId="0" fontId="10" fillId="0" borderId="47" xfId="0" applyFont="1" applyBorder="1" applyAlignment="1" applyProtection="1">
      <alignment vertical="top" wrapText="1"/>
    </xf>
    <xf numFmtId="10" fontId="8" fillId="0" borderId="43" xfId="0" applyNumberFormat="1" applyFont="1" applyBorder="1" applyAlignment="1" applyProtection="1">
      <alignment horizontal="left" vertical="top" wrapText="1"/>
    </xf>
    <xf numFmtId="10" fontId="9" fillId="0" borderId="43" xfId="0" applyNumberFormat="1" applyFont="1" applyBorder="1" applyAlignment="1" applyProtection="1">
      <alignment horizontal="left" vertical="top" wrapText="1"/>
    </xf>
    <xf numFmtId="0" fontId="9" fillId="0" borderId="47" xfId="0" applyFont="1" applyBorder="1" applyAlignment="1" applyProtection="1">
      <alignment horizontal="left" vertical="top" wrapText="1"/>
    </xf>
    <xf numFmtId="0" fontId="30" fillId="5" borderId="47" xfId="0" applyFont="1" applyFill="1" applyBorder="1" applyAlignment="1" applyProtection="1">
      <alignment vertical="center"/>
    </xf>
    <xf numFmtId="0" fontId="38" fillId="0" borderId="0" xfId="0" applyFont="1" applyProtection="1"/>
    <xf numFmtId="0" fontId="39" fillId="0" borderId="0" xfId="0" applyFont="1" applyProtection="1"/>
    <xf numFmtId="0" fontId="8" fillId="0" borderId="47" xfId="0" applyFont="1" applyBorder="1" applyAlignment="1" applyProtection="1">
      <alignment horizontal="left" vertical="top" wrapText="1"/>
    </xf>
    <xf numFmtId="0" fontId="29" fillId="5" borderId="47" xfId="0" applyFont="1" applyFill="1" applyBorder="1" applyAlignment="1" applyProtection="1">
      <alignment vertical="top" wrapText="1"/>
    </xf>
    <xf numFmtId="0" fontId="36" fillId="5" borderId="47" xfId="0" applyFont="1" applyFill="1" applyBorder="1" applyAlignment="1" applyProtection="1">
      <alignment vertical="center" wrapText="1"/>
    </xf>
    <xf numFmtId="0" fontId="8" fillId="5" borderId="47" xfId="0" applyFont="1" applyFill="1" applyBorder="1" applyAlignment="1" applyProtection="1">
      <alignment vertical="top" wrapText="1"/>
    </xf>
    <xf numFmtId="0" fontId="9" fillId="5" borderId="47" xfId="0" applyFont="1" applyFill="1" applyBorder="1" applyAlignment="1" applyProtection="1">
      <alignment vertical="top" wrapText="1"/>
    </xf>
    <xf numFmtId="0" fontId="8" fillId="0" borderId="47" xfId="0" applyFont="1" applyBorder="1" applyAlignment="1" applyProtection="1">
      <alignment vertical="top" wrapText="1"/>
    </xf>
    <xf numFmtId="0" fontId="40" fillId="0" borderId="0" xfId="0" applyFont="1" applyProtection="1"/>
    <xf numFmtId="10" fontId="8" fillId="5" borderId="47" xfId="0" applyNumberFormat="1" applyFont="1" applyFill="1" applyBorder="1" applyAlignment="1" applyProtection="1">
      <alignment vertical="top" wrapText="1"/>
    </xf>
    <xf numFmtId="1" fontId="8" fillId="5" borderId="47" xfId="0" applyNumberFormat="1" applyFont="1" applyFill="1" applyBorder="1" applyAlignment="1" applyProtection="1">
      <alignment horizontal="center" vertical="center" wrapText="1"/>
    </xf>
    <xf numFmtId="10" fontId="9" fillId="5" borderId="47" xfId="0" applyNumberFormat="1" applyFont="1" applyFill="1" applyBorder="1" applyAlignment="1" applyProtection="1">
      <alignment vertical="top" wrapText="1"/>
    </xf>
    <xf numFmtId="0" fontId="30" fillId="0" borderId="47" xfId="0" applyFont="1" applyBorder="1" applyAlignment="1" applyProtection="1">
      <alignment vertical="center"/>
    </xf>
    <xf numFmtId="0" fontId="36" fillId="0" borderId="47" xfId="0" applyFont="1" applyBorder="1" applyAlignment="1" applyProtection="1">
      <alignment vertical="center"/>
    </xf>
    <xf numFmtId="2" fontId="9" fillId="0" borderId="47" xfId="0" applyNumberFormat="1" applyFont="1" applyBorder="1" applyAlignment="1" applyProtection="1">
      <alignment horizontal="center" vertical="center" wrapText="1"/>
    </xf>
    <xf numFmtId="2" fontId="9" fillId="0" borderId="47" xfId="0" applyNumberFormat="1" applyFont="1" applyBorder="1" applyAlignment="1" applyProtection="1">
      <alignment vertical="top" wrapText="1"/>
    </xf>
    <xf numFmtId="10" fontId="62" fillId="0" borderId="47" xfId="0" applyNumberFormat="1" applyFont="1" applyBorder="1" applyAlignment="1" applyProtection="1">
      <alignment horizontal="center" vertical="center"/>
    </xf>
    <xf numFmtId="0" fontId="53" fillId="0" borderId="0" xfId="0" applyFont="1" applyProtection="1"/>
    <xf numFmtId="0" fontId="8" fillId="0" borderId="47" xfId="0" applyFont="1" applyBorder="1" applyAlignment="1" applyProtection="1">
      <alignment vertical="top" wrapText="1"/>
    </xf>
    <xf numFmtId="0" fontId="0" fillId="0" borderId="0" xfId="0" applyFont="1" applyProtection="1"/>
    <xf numFmtId="0" fontId="9" fillId="0" borderId="47" xfId="0" applyFont="1" applyBorder="1" applyAlignment="1" applyProtection="1">
      <alignment vertical="top"/>
    </xf>
    <xf numFmtId="2" fontId="62" fillId="13" borderId="40" xfId="0" applyNumberFormat="1" applyFont="1" applyFill="1" applyBorder="1" applyAlignment="1" applyProtection="1">
      <alignment vertical="top" wrapText="1"/>
    </xf>
    <xf numFmtId="0" fontId="8" fillId="0" borderId="43" xfId="0" applyFont="1" applyBorder="1" applyAlignment="1" applyProtection="1">
      <alignment vertical="top" wrapText="1"/>
    </xf>
    <xf numFmtId="0" fontId="4" fillId="5" borderId="47" xfId="0" applyFont="1" applyFill="1" applyBorder="1" applyAlignment="1" applyProtection="1">
      <alignment horizontal="center" vertical="center"/>
    </xf>
    <xf numFmtId="0" fontId="62" fillId="13" borderId="1" xfId="0" applyFont="1" applyFill="1" applyBorder="1" applyAlignment="1" applyProtection="1">
      <alignment vertical="top" wrapText="1"/>
    </xf>
    <xf numFmtId="0" fontId="0" fillId="0" borderId="50" xfId="0" applyBorder="1" applyAlignment="1" applyProtection="1">
      <alignment vertical="top" wrapText="1"/>
    </xf>
    <xf numFmtId="0" fontId="0" fillId="0" borderId="43" xfId="0" applyBorder="1" applyProtection="1"/>
    <xf numFmtId="0" fontId="0" fillId="0" borderId="43" xfId="0" applyBorder="1" applyAlignment="1" applyProtection="1">
      <alignment vertical="top" wrapText="1"/>
    </xf>
    <xf numFmtId="0" fontId="0" fillId="0" borderId="47" xfId="0" applyBorder="1" applyAlignment="1" applyProtection="1">
      <alignment vertical="top"/>
    </xf>
    <xf numFmtId="0" fontId="8" fillId="0" borderId="47" xfId="0" applyFont="1" applyBorder="1" applyAlignment="1" applyProtection="1">
      <alignment horizontal="center" vertical="top"/>
    </xf>
    <xf numFmtId="0" fontId="4" fillId="0" borderId="47" xfId="0" applyFont="1" applyBorder="1" applyAlignment="1" applyProtection="1">
      <alignment vertical="top" wrapText="1"/>
    </xf>
    <xf numFmtId="0" fontId="62" fillId="0" borderId="47" xfId="0" applyFont="1" applyBorder="1" applyAlignment="1" applyProtection="1">
      <alignment horizontal="center" vertical="center"/>
    </xf>
    <xf numFmtId="0" fontId="62" fillId="13" borderId="43" xfId="0" applyFont="1" applyFill="1" applyBorder="1" applyAlignment="1" applyProtection="1">
      <alignment vertical="top" wrapText="1"/>
    </xf>
    <xf numFmtId="0" fontId="8" fillId="0" borderId="43" xfId="0" applyFont="1" applyBorder="1" applyAlignment="1" applyProtection="1">
      <alignment horizontal="left" vertical="top" wrapText="1"/>
    </xf>
    <xf numFmtId="0" fontId="64" fillId="0" borderId="47" xfId="0" applyFont="1" applyBorder="1" applyAlignment="1" applyProtection="1">
      <alignment vertical="top"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calcChain" Target="calcChain.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sheetMetadata" Target="metadata.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tyles" Target="styles.xml"/><Relationship Id="rId28" Type="http://schemas.openxmlformats.org/officeDocument/2006/relationships/customXml" Target="../customXml/item2.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theme" Target="theme/theme1.xml"/><Relationship Id="rId27" Type="http://schemas.openxmlformats.org/officeDocument/2006/relationships/customXml" Target="../customXml/item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c:style val="2"/>
  <c:chart>
    <c:autoTitleDeleted val="1"/>
    <c:plotArea>
      <c:layout/>
      <c:barChart>
        <c:barDir val="col"/>
        <c:grouping val="clustered"/>
        <c:varyColors val="1"/>
        <c:ser>
          <c:idx val="0"/>
          <c:order val="0"/>
          <c:tx>
            <c:strRef>
              <c:f>'2. Progress towards outcomes'!$B$12</c:f>
              <c:strCache>
                <c:ptCount val="1"/>
                <c:pt idx="0">
                  <c:v>Average Cumulative progress toward outcomes (%)</c:v>
                </c:pt>
              </c:strCache>
            </c:strRef>
          </c:tx>
          <c:spPr>
            <a:solidFill>
              <a:srgbClr val="FF9999"/>
            </a:solidFill>
            <a:ln>
              <a:prstDash val="solid"/>
            </a:ln>
          </c:spPr>
          <c:invertIfNegative val="1"/>
          <c:dLbls>
            <c:spPr>
              <a:noFill/>
              <a:ln>
                <a:noFill/>
              </a:ln>
              <a:effectLst/>
            </c:spPr>
            <c:showLegendKey val="1"/>
            <c:showVal val="1"/>
            <c:showCatName val="0"/>
            <c:showSerName val="0"/>
            <c:showPercent val="0"/>
            <c:showBubbleSize val="1"/>
            <c:showLeaderLines val="0"/>
            <c:extLst>
              <c:ext xmlns:c15="http://schemas.microsoft.com/office/drawing/2012/chart" uri="{CE6537A1-D6FC-4f65-9D91-7224C49458BB}">
                <c15:showLeaderLines val="0"/>
              </c:ext>
            </c:extLst>
          </c:dLbls>
          <c:val>
            <c:numRef>
              <c:f>'2. Progress towards outcomes'!$B$13</c:f>
              <c:numCache>
                <c:formatCode>0.00%</c:formatCode>
                <c:ptCount val="1"/>
                <c:pt idx="0">
                  <c:v>0.2</c:v>
                </c:pt>
              </c:numCache>
            </c:numRef>
          </c:val>
          <c:extLst>
            <c:ext xmlns:c14="http://schemas.microsoft.com/office/drawing/2007/8/2/chart" uri="{6F2FDCE9-48DA-4B69-8628-5D25D57E5C99}">
              <c14:invertSolidFillFmt>
                <c14:spPr xmlns:c14="http://schemas.microsoft.com/office/drawing/2007/8/2/chart">
                  <a:solidFill>
                    <a:srgbClr val="FFFFFF"/>
                  </a:solidFill>
                  <a:ln>
                    <a:prstDash val="solid"/>
                  </a:ln>
                </c14:spPr>
              </c14:invertSolidFillFmt>
            </c:ext>
            <c:ext xmlns:c16="http://schemas.microsoft.com/office/drawing/2014/chart" uri="{C3380CC4-5D6E-409C-BE32-E72D297353CC}">
              <c16:uniqueId val="{00000000-5C85-4A77-AED1-A78F3656CC24}"/>
            </c:ext>
          </c:extLst>
        </c:ser>
        <c:ser>
          <c:idx val="1"/>
          <c:order val="1"/>
          <c:tx>
            <c:strRef>
              <c:f>'2. Progress towards outcomes'!$C$12</c:f>
              <c:strCache>
                <c:ptCount val="1"/>
                <c:pt idx="0">
                  <c:v>Time elapsed since project start/EOD vs Planned Project End Date </c:v>
                </c:pt>
              </c:strCache>
            </c:strRef>
          </c:tx>
          <c:spPr>
            <a:solidFill>
              <a:srgbClr val="99CCFF"/>
            </a:solidFill>
            <a:ln>
              <a:prstDash val="solid"/>
            </a:ln>
          </c:spPr>
          <c:invertIfNegative val="1"/>
          <c:dLbls>
            <c:spPr>
              <a:noFill/>
              <a:ln>
                <a:noFill/>
              </a:ln>
              <a:effectLst/>
            </c:spPr>
            <c:showLegendKey val="1"/>
            <c:showVal val="1"/>
            <c:showCatName val="0"/>
            <c:showSerName val="0"/>
            <c:showPercent val="0"/>
            <c:showBubbleSize val="1"/>
            <c:showLeaderLines val="0"/>
            <c:extLst>
              <c:ext xmlns:c15="http://schemas.microsoft.com/office/drawing/2012/chart" uri="{CE6537A1-D6FC-4f65-9D91-7224C49458BB}">
                <c15:showLeaderLines val="0"/>
              </c:ext>
            </c:extLst>
          </c:dLbls>
          <c:val>
            <c:numRef>
              <c:f>'2. Progress towards outcomes'!$C$13</c:f>
              <c:numCache>
                <c:formatCode>0.00%</c:formatCode>
                <c:ptCount val="1"/>
                <c:pt idx="0">
                  <c:v>0.68861454046639237</c:v>
                </c:pt>
              </c:numCache>
            </c:numRef>
          </c:val>
          <c:extLst>
            <c:ext xmlns:c14="http://schemas.microsoft.com/office/drawing/2007/8/2/chart" uri="{6F2FDCE9-48DA-4B69-8628-5D25D57E5C99}">
              <c14:invertSolidFillFmt>
                <c14:spPr xmlns:c14="http://schemas.microsoft.com/office/drawing/2007/8/2/chart">
                  <a:solidFill>
                    <a:srgbClr val="FFFFFF"/>
                  </a:solidFill>
                  <a:ln>
                    <a:prstDash val="solid"/>
                  </a:ln>
                </c14:spPr>
              </c14:invertSolidFillFmt>
            </c:ext>
            <c:ext xmlns:c16="http://schemas.microsoft.com/office/drawing/2014/chart" uri="{C3380CC4-5D6E-409C-BE32-E72D297353CC}">
              <c16:uniqueId val="{00000001-5C85-4A77-AED1-A78F3656CC24}"/>
            </c:ext>
          </c:extLst>
        </c:ser>
        <c:ser>
          <c:idx val="2"/>
          <c:order val="2"/>
          <c:tx>
            <c:strRef>
              <c:f>'2. Progress towards outcomes'!$D$12</c:f>
              <c:strCache>
                <c:ptCount val="1"/>
                <c:pt idx="0">
                  <c:v>% of delivery</c:v>
                </c:pt>
              </c:strCache>
            </c:strRef>
          </c:tx>
          <c:spPr>
            <a:solidFill>
              <a:srgbClr val="99FF99"/>
            </a:solidFill>
            <a:ln>
              <a:prstDash val="solid"/>
            </a:ln>
          </c:spPr>
          <c:invertIfNegative val="1"/>
          <c:dLbls>
            <c:spPr>
              <a:noFill/>
              <a:ln>
                <a:noFill/>
              </a:ln>
              <a:effectLst/>
            </c:spPr>
            <c:showLegendKey val="1"/>
            <c:showVal val="1"/>
            <c:showCatName val="0"/>
            <c:showSerName val="0"/>
            <c:showPercent val="0"/>
            <c:showBubbleSize val="1"/>
            <c:showLeaderLines val="0"/>
            <c:extLst>
              <c:ext xmlns:c15="http://schemas.microsoft.com/office/drawing/2012/chart" uri="{CE6537A1-D6FC-4f65-9D91-7224C49458BB}">
                <c15:showLeaderLines val="0"/>
              </c:ext>
            </c:extLst>
          </c:dLbls>
          <c:val>
            <c:numRef>
              <c:f>'2. Progress towards outcomes'!$D$13</c:f>
              <c:numCache>
                <c:formatCode>0.00%</c:formatCode>
                <c:ptCount val="1"/>
                <c:pt idx="0">
                  <c:v>0.37131629521268966</c:v>
                </c:pt>
              </c:numCache>
            </c:numRef>
          </c:val>
          <c:extLst>
            <c:ext xmlns:c14="http://schemas.microsoft.com/office/drawing/2007/8/2/chart" uri="{6F2FDCE9-48DA-4B69-8628-5D25D57E5C99}">
              <c14:invertSolidFillFmt>
                <c14:spPr xmlns:c14="http://schemas.microsoft.com/office/drawing/2007/8/2/chart">
                  <a:solidFill>
                    <a:srgbClr val="FFFFFF"/>
                  </a:solidFill>
                  <a:ln>
                    <a:prstDash val="solid"/>
                  </a:ln>
                </c14:spPr>
              </c14:invertSolidFillFmt>
            </c:ext>
            <c:ext xmlns:c16="http://schemas.microsoft.com/office/drawing/2014/chart" uri="{C3380CC4-5D6E-409C-BE32-E72D297353CC}">
              <c16:uniqueId val="{00000002-5C85-4A77-AED1-A78F3656CC24}"/>
            </c:ext>
          </c:extLst>
        </c:ser>
        <c:dLbls>
          <c:showLegendKey val="0"/>
          <c:showVal val="0"/>
          <c:showCatName val="0"/>
          <c:showSerName val="0"/>
          <c:showPercent val="0"/>
          <c:showBubbleSize val="0"/>
        </c:dLbls>
        <c:gapWidth val="150"/>
        <c:axId val="10"/>
        <c:axId val="100"/>
      </c:barChart>
      <c:catAx>
        <c:axId val="10"/>
        <c:scaling>
          <c:orientation val="minMax"/>
        </c:scaling>
        <c:delete val="1"/>
        <c:axPos val="b"/>
        <c:majorTickMark val="none"/>
        <c:minorTickMark val="none"/>
        <c:tickLblPos val="nextTo"/>
        <c:crossAx val="100"/>
        <c:crosses val="autoZero"/>
        <c:auto val="1"/>
        <c:lblAlgn val="ctr"/>
        <c:lblOffset val="100"/>
        <c:noMultiLvlLbl val="1"/>
      </c:catAx>
      <c:valAx>
        <c:axId val="100"/>
        <c:scaling>
          <c:orientation val="minMax"/>
        </c:scaling>
        <c:delete val="1"/>
        <c:axPos val="l"/>
        <c:title>
          <c:tx>
            <c:rich>
              <a:bodyPr/>
              <a:lstStyle/>
              <a:p>
                <a:pPr>
                  <a:defRPr/>
                </a:pPr>
                <a:r>
                  <a:rPr lang="en-US"/>
                  <a:t>%</a:t>
                </a:r>
              </a:p>
            </c:rich>
          </c:tx>
          <c:overlay val="1"/>
        </c:title>
        <c:numFmt formatCode="0%" sourceLinked="0"/>
        <c:majorTickMark val="out"/>
        <c:minorTickMark val="none"/>
        <c:tickLblPos val="nextTo"/>
        <c:crossAx val="10"/>
        <c:crosses val="autoZero"/>
        <c:crossBetween val="between"/>
      </c:valAx>
    </c:plotArea>
    <c:legend>
      <c:legendPos val="b"/>
      <c:overlay val="0"/>
    </c:legend>
    <c:plotVisOnly val="1"/>
    <c:dispBlanksAs val="gap"/>
    <c:showDLblsOverMax val="1"/>
  </c:chart>
  <c:printSettings>
    <c:headerFooter/>
    <c:pageMargins b="0.75" l="0.7" r="0.7" t="0.75" header="0.3" footer="0.3"/>
    <c:pageSetup/>
  </c:printSettings>
</c:chartSpace>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oneCellAnchor>
    <xdr:from>
      <xdr:col>0</xdr:col>
      <xdr:colOff>31749</xdr:colOff>
      <xdr:row>0</xdr:row>
      <xdr:rowOff>31749</xdr:rowOff>
    </xdr:from>
    <xdr:ext cx="2028826" cy="774660"/>
    <xdr:pic>
      <xdr:nvPicPr>
        <xdr:cNvPr id="5" name="Picture 1" descr="Graphical user interface, text&#10;&#10;Description automatically generated">
          <a:extLst>
            <a:ext uri="{FF2B5EF4-FFF2-40B4-BE49-F238E27FC236}">
              <a16:creationId xmlns:a16="http://schemas.microsoft.com/office/drawing/2014/main" id="{00000000-0008-0000-0000-000005000000}"/>
            </a:ext>
          </a:extLst>
        </xdr:cNvPr>
        <xdr:cNvPicPr>
          <a:picLocks noChangeAspect="1"/>
        </xdr:cNvPicPr>
      </xdr:nvPicPr>
      <xdr:blipFill rotWithShape="1">
        <a:blip xmlns:r="http://schemas.openxmlformats.org/officeDocument/2006/relationships" r:embed="rId1"/>
        <a:srcRect l="6541" t="11919" r="5814" b="15420"/>
        <a:stretch>
          <a:fillRect/>
        </a:stretch>
      </xdr:blipFill>
      <xdr:spPr bwMode="auto">
        <a:xfrm>
          <a:off x="31749" y="31749"/>
          <a:ext cx="2028826" cy="774660"/>
        </a:xfrm>
        <a:prstGeom prst="rect">
          <a:avLst/>
        </a:prstGeom>
        <a:noFill/>
        <a:ln>
          <a:noFill/>
          <a:prstDash val="solid"/>
        </a:ln>
      </xdr:spPr>
    </xdr:pic>
    <xdr:clientData/>
  </xdr:oneCellAnchor>
  <xdr:oneCellAnchor>
    <xdr:from>
      <xdr:col>6</xdr:col>
      <xdr:colOff>647454</xdr:colOff>
      <xdr:row>0</xdr:row>
      <xdr:rowOff>38100</xdr:rowOff>
    </xdr:from>
    <xdr:ext cx="1829046" cy="714488"/>
    <xdr:pic>
      <xdr:nvPicPr>
        <xdr:cNvPr id="4" name="Immagine 1" descr="Immagine che contiene testo&#10;&#10;Descrizione generata automaticamente">
          <a:extLst>
            <a:ext uri="{FF2B5EF4-FFF2-40B4-BE49-F238E27FC236}">
              <a16:creationId xmlns:a16="http://schemas.microsoft.com/office/drawing/2014/main" id="{00000000-0008-0000-0000-000004000000}"/>
            </a:ext>
          </a:extLst>
        </xdr:cNvPr>
        <xdr:cNvPicPr>
          <a:picLocks noChangeAspect="1"/>
        </xdr:cNvPicPr>
      </xdr:nvPicPr>
      <xdr:blipFill>
        <a:blip xmlns:r="http://schemas.openxmlformats.org/officeDocument/2006/relationships" r:embed="rId2" cstate="print"/>
        <a:srcRect/>
        <a:stretch>
          <a:fillRect/>
        </a:stretch>
      </xdr:blipFill>
      <xdr:spPr bwMode="auto">
        <a:xfrm>
          <a:off x="4505079" y="38100"/>
          <a:ext cx="1829046" cy="714488"/>
        </a:xfrm>
        <a:prstGeom prst="rect">
          <a:avLst/>
        </a:prstGeom>
        <a:noFill/>
        <a:ln>
          <a:noFill/>
          <a:prstDash val="solid"/>
        </a:ln>
      </xdr:spPr>
    </xdr:pic>
    <xdr:clientData/>
  </xdr:oneCellAnchor>
</xdr:wsDr>
</file>

<file path=xl/drawings/drawing2.xml><?xml version="1.0" encoding="utf-8"?>
<xdr:wsDr xmlns:xdr="http://schemas.openxmlformats.org/drawingml/2006/spreadsheetDrawing" xmlns:a="http://schemas.openxmlformats.org/drawingml/2006/main">
  <xdr:oneCellAnchor>
    <xdr:from>
      <xdr:col>4</xdr:col>
      <xdr:colOff>0</xdr:colOff>
      <xdr:row>11</xdr:row>
      <xdr:rowOff>0</xdr:rowOff>
    </xdr:from>
    <xdr:ext cx="5760000" cy="2160000"/>
    <xdr:graphicFrame macro="">
      <xdr:nvGraphicFramePr>
        <xdr:cNvPr id="2" name="Chart 1">
          <a:extLst>
            <a:ext uri="{FF2B5EF4-FFF2-40B4-BE49-F238E27FC236}">
              <a16:creationId xmlns:a16="http://schemas.microsoft.com/office/drawing/2014/main" id="{00000000-0008-0000-06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www.thegef.org/" TargetMode="External"/><Relationship Id="rId2" Type="http://schemas.openxmlformats.org/officeDocument/2006/relationships/hyperlink" Target="https://www.thegef.org/" TargetMode="External"/><Relationship Id="rId1" Type="http://schemas.openxmlformats.org/officeDocument/2006/relationships/hyperlink" Target="https://www.thegef.org/" TargetMode="External"/><Relationship Id="rId5" Type="http://schemas.openxmlformats.org/officeDocument/2006/relationships/drawing" Target="../drawings/drawing1.xml"/><Relationship Id="rId4"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hyperlink" Target="mailto:M.jarumani@cgiar.org" TargetMode="External"/></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3.xml.rels><?xml version="1.0" encoding="UTF-8" standalone="yes"?>
<Relationships xmlns="http://schemas.openxmlformats.org/package/2006/relationships"><Relationship Id="rId2" Type="http://schemas.openxmlformats.org/officeDocument/2006/relationships/printerSettings" Target="../printerSettings/printerSettings9.bin"/><Relationship Id="rId1" Type="http://schemas.openxmlformats.org/officeDocument/2006/relationships/hyperlink" Target="https://www.thegef.org/council-meeting-documents/guidelines-project-and-program-cycle-policy-2020-update" TargetMode="External"/></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8.xml.rels><?xml version="1.0" encoding="UTF-8" standalone="yes"?>
<Relationships xmlns="http://schemas.openxmlformats.org/package/2006/relationships"><Relationship Id="rId2" Type="http://schemas.openxmlformats.org/officeDocument/2006/relationships/printerSettings" Target="../printerSettings/printerSettings14.bin"/><Relationship Id="rId1" Type="http://schemas.openxmlformats.org/officeDocument/2006/relationships/hyperlink" Target="https://www.thegef.org/sites/default/files/documents/GEF_FI_GN_01_Cofinancing_Guidelines_2018.pdf" TargetMode="External"/></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21.xml.rels><?xml version="1.0" encoding="UTF-8" standalone="yes"?>
<Relationships xmlns="http://schemas.openxmlformats.org/package/2006/relationships"><Relationship Id="rId3" Type="http://schemas.openxmlformats.org/officeDocument/2006/relationships/hyperlink" Target="https://www.youtube.com/@ferm-xj8ud/search" TargetMode="External"/><Relationship Id="rId2" Type="http://schemas.openxmlformats.org/officeDocument/2006/relationships/hyperlink" Target="https://ferm.fao.org/docs/ferm_user_guide_draft.pdf" TargetMode="External"/><Relationship Id="rId1" Type="http://schemas.openxmlformats.org/officeDocument/2006/relationships/hyperlink" Target="https://ferm.fao.org/" TargetMode="External"/><Relationship Id="rId5" Type="http://schemas.openxmlformats.org/officeDocument/2006/relationships/printerSettings" Target="../printerSettings/printerSettings17.bin"/><Relationship Id="rId4" Type="http://schemas.openxmlformats.org/officeDocument/2006/relationships/hyperlink" Target="mailto:carmen.morales@fao.org"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tabColor theme="3" tint="0.499984740745262"/>
  </sheetPr>
  <dimension ref="B6:K34"/>
  <sheetViews>
    <sheetView showGridLines="0" tabSelected="1" view="pageBreakPreview" zoomScaleNormal="100" zoomScaleSheetLayoutView="100" workbookViewId="0">
      <selection activeCell="P14" sqref="P14"/>
    </sheetView>
  </sheetViews>
  <sheetFormatPr defaultColWidth="8.85546875" defaultRowHeight="15" x14ac:dyDescent="0.25"/>
  <cols>
    <col min="1" max="1" width="2.140625" customWidth="1"/>
    <col min="3" max="3" width="10.42578125" customWidth="1"/>
    <col min="4" max="5" width="8.5703125" customWidth="1"/>
    <col min="6" max="6" width="16.42578125" customWidth="1"/>
    <col min="7" max="7" width="10.140625" customWidth="1"/>
    <col min="8" max="8" width="6.85546875" customWidth="1"/>
    <col min="9" max="9" width="6.140625" customWidth="1"/>
  </cols>
  <sheetData>
    <row r="6" spans="2:11" ht="24.95" customHeight="1" x14ac:dyDescent="0.25">
      <c r="B6" s="95" t="s">
        <v>0</v>
      </c>
      <c r="C6" s="94"/>
      <c r="D6" s="94"/>
      <c r="E6" s="94"/>
      <c r="F6" s="94"/>
      <c r="G6" s="94"/>
      <c r="H6" s="94"/>
      <c r="I6" s="94"/>
      <c r="J6" s="94"/>
      <c r="K6" s="94"/>
    </row>
    <row r="7" spans="2:11" ht="24.95" customHeight="1" x14ac:dyDescent="0.25">
      <c r="B7" s="93" t="s">
        <v>1</v>
      </c>
      <c r="C7" s="94"/>
      <c r="D7" s="94"/>
      <c r="E7" s="94"/>
      <c r="F7" s="94"/>
      <c r="G7" s="94"/>
      <c r="H7" s="94"/>
      <c r="I7" s="94"/>
      <c r="J7" s="94"/>
      <c r="K7" s="94"/>
    </row>
    <row r="8" spans="2:11" ht="24.95" customHeight="1" x14ac:dyDescent="0.25">
      <c r="B8" s="96" t="s">
        <v>2</v>
      </c>
      <c r="C8" s="94"/>
      <c r="D8" s="94"/>
      <c r="E8" s="94"/>
      <c r="F8" s="94"/>
      <c r="G8" s="94"/>
      <c r="H8" s="94"/>
      <c r="I8" s="94"/>
      <c r="J8" s="94"/>
      <c r="K8" s="94"/>
    </row>
    <row r="9" spans="2:11" ht="30" customHeight="1" x14ac:dyDescent="0.25">
      <c r="B9" s="22" t="s">
        <v>3</v>
      </c>
      <c r="C9" s="17"/>
      <c r="D9" s="17"/>
      <c r="E9" s="17"/>
      <c r="F9" s="17"/>
      <c r="G9" s="17"/>
      <c r="H9" s="17"/>
      <c r="I9" s="17"/>
      <c r="J9" s="17"/>
      <c r="K9" s="17"/>
    </row>
    <row r="10" spans="2:11" ht="30" customHeight="1" x14ac:dyDescent="0.25">
      <c r="B10" s="47" t="str">
        <f>HYPERLINK("#'1. Basic project data'!N10","1. BASIC PROJECT DATA")</f>
        <v>1. BASIC PROJECT DATA</v>
      </c>
      <c r="C10" s="11"/>
      <c r="D10" s="18"/>
      <c r="E10" s="12"/>
      <c r="F10" s="12"/>
      <c r="G10" s="12"/>
      <c r="H10" s="12"/>
      <c r="I10" s="12"/>
      <c r="J10" s="12"/>
      <c r="K10" s="12"/>
    </row>
    <row r="11" spans="2:11" ht="30" customHeight="1" x14ac:dyDescent="0.25">
      <c r="B11" s="47" t="str">
        <f>HYPERLINK("#'2. Progress towards outcomes'!N11","2. PROGRESS TOWARDS ACHIEVING PROJECT OBJECTIVE(S) (DEVELOPMENT OBJECTIVE)")</f>
        <v>2. PROGRESS TOWARDS ACHIEVING PROJECT OBJECTIVE(S) (DEVELOPMENT OBJECTIVE)</v>
      </c>
      <c r="C11" s="11"/>
      <c r="D11" s="11"/>
      <c r="E11" s="11"/>
      <c r="F11" s="11"/>
      <c r="G11" s="11"/>
      <c r="H11" s="11"/>
      <c r="I11" s="18"/>
      <c r="J11" s="18"/>
      <c r="K11" s="18"/>
    </row>
    <row r="12" spans="2:11" ht="30" customHeight="1" x14ac:dyDescent="0.25">
      <c r="B12" s="47" t="str">
        <f>HYPERLINK("#'3. Implementation Progress'!N12","3. IMPLEMENTATION PROGRESS (IP)")</f>
        <v>3. IMPLEMENTATION PROGRESS (IP)</v>
      </c>
      <c r="C12" s="12"/>
      <c r="D12" s="12"/>
      <c r="E12" s="18"/>
      <c r="F12" s="12"/>
      <c r="G12" s="12"/>
      <c r="H12" s="12"/>
      <c r="I12" s="12"/>
      <c r="J12" s="12"/>
      <c r="K12" s="12"/>
    </row>
    <row r="13" spans="2:11" ht="30" customHeight="1" x14ac:dyDescent="0.25">
      <c r="B13" s="47" t="str">
        <f>HYPERLINK("#'4. Summary on progress'!N13","4. SUMMARY ON PROGRESS AND CHALLENGES")</f>
        <v>4. SUMMARY ON PROGRESS AND CHALLENGES</v>
      </c>
      <c r="C13" s="11"/>
      <c r="D13" s="11"/>
      <c r="E13" s="11"/>
      <c r="F13" s="11"/>
      <c r="G13" s="18"/>
      <c r="H13" s="18"/>
      <c r="I13" s="18"/>
      <c r="J13" s="18"/>
      <c r="K13" s="18"/>
    </row>
    <row r="14" spans="2:11" ht="30" customHeight="1" x14ac:dyDescent="0.25">
      <c r="B14" s="47" t="str">
        <f>HYPERLINK("#'5. ESS Risk'!N14","5.ENVIRONMENTAL AND SOCIAL SAFEGUARDS (ESS):RISKS FROM THE PROJECT")</f>
        <v>5.ENVIRONMENTAL AND SOCIAL SAFEGUARDS (ESS):RISKS FROM THE PROJECT</v>
      </c>
      <c r="C14" s="11"/>
      <c r="D14" s="11"/>
      <c r="E14" s="11"/>
      <c r="F14" s="11"/>
      <c r="G14" s="11"/>
      <c r="H14" s="18"/>
      <c r="I14" s="18"/>
      <c r="J14" s="18"/>
      <c r="K14" s="18"/>
    </row>
    <row r="15" spans="2:11" ht="30" customHeight="1" x14ac:dyDescent="0.25">
      <c r="B15" s="47" t="str">
        <f>HYPERLINK("#'6. Risks to the project'!N15","6. RISKS TO THE PROJECT")</f>
        <v>6. RISKS TO THE PROJECT</v>
      </c>
      <c r="C15" s="12"/>
      <c r="D15" s="18"/>
      <c r="E15" s="12"/>
      <c r="F15" s="12"/>
      <c r="G15" s="12"/>
      <c r="H15" s="12"/>
      <c r="I15" s="12"/>
      <c r="J15" s="12"/>
      <c r="K15" s="12"/>
    </row>
    <row r="16" spans="2:11" ht="30" customHeight="1" x14ac:dyDescent="0.25">
      <c r="B16" s="47" t="str">
        <f>HYPERLINK("#'7. Follow-up on Mid-term review'!N16","7. FOLLOW-UP ON MID-TERM REVIEW OR SUPERVISION MISSION")</f>
        <v>7. FOLLOW-UP ON MID-TERM REVIEW OR SUPERVISION MISSION</v>
      </c>
      <c r="C16" s="12"/>
      <c r="D16" s="12"/>
      <c r="E16" s="12"/>
      <c r="F16" s="12"/>
      <c r="G16" s="18"/>
      <c r="H16" s="12"/>
      <c r="I16" s="12"/>
      <c r="J16" s="12"/>
      <c r="K16" s="12"/>
    </row>
    <row r="17" spans="2:11" ht="30" customHeight="1" x14ac:dyDescent="0.25">
      <c r="B17" s="47" t="str">
        <f>HYPERLINK("#'8. Minor project amendments'!N17","8. MINOR PROJECT AMENDMENTS")</f>
        <v>8. MINOR PROJECT AMENDMENTS</v>
      </c>
      <c r="C17" s="12"/>
      <c r="D17" s="12"/>
      <c r="E17" s="18"/>
      <c r="F17" s="12"/>
      <c r="G17" s="12"/>
      <c r="H17" s="12"/>
      <c r="I17" s="12"/>
      <c r="J17" s="12"/>
      <c r="K17" s="12"/>
    </row>
    <row r="18" spans="2:11" ht="30" customHeight="1" x14ac:dyDescent="0.25">
      <c r="B18" s="47" t="str">
        <f>HYPERLINK("#'9. Stakeholders' Engagement'!N18","9. STAKEHOLDERS' ENGAGEMENT")</f>
        <v>9. STAKEHOLDERS' ENGAGEMENT</v>
      </c>
      <c r="C18" s="12"/>
      <c r="D18" s="12"/>
      <c r="E18" s="18"/>
      <c r="F18" s="12"/>
      <c r="G18" s="12"/>
      <c r="H18" s="12"/>
      <c r="I18" s="12"/>
      <c r="J18" s="12"/>
      <c r="K18" s="12"/>
    </row>
    <row r="19" spans="2:11" ht="30" customHeight="1" x14ac:dyDescent="0.25">
      <c r="B19" s="47" t="str">
        <f>HYPERLINK("#'10. Gender Mainstreaming'!N19","10. GENDER MAINSTREAMING")</f>
        <v>10. GENDER MAINSTREAMING</v>
      </c>
      <c r="C19" s="12"/>
      <c r="D19" s="12"/>
      <c r="E19" s="18"/>
      <c r="F19" s="12"/>
      <c r="G19" s="12"/>
      <c r="H19" s="12"/>
      <c r="I19" s="12"/>
      <c r="J19" s="12"/>
      <c r="K19" s="12"/>
    </row>
    <row r="20" spans="2:11" ht="30" customHeight="1" x14ac:dyDescent="0.25">
      <c r="B20" s="47" t="str">
        <f>HYPERLINK("#'11. Knowledge Management'!N20","11. KNOWLEDGE MANAGEMENT ACTIVITIES")</f>
        <v>11. KNOWLEDGE MANAGEMENT ACTIVITIES</v>
      </c>
      <c r="C20" s="12"/>
      <c r="D20" s="12"/>
      <c r="E20" s="12"/>
      <c r="F20" s="18"/>
      <c r="G20" s="12"/>
      <c r="H20" s="12"/>
      <c r="I20" s="12"/>
      <c r="J20" s="12"/>
      <c r="K20" s="12"/>
    </row>
    <row r="21" spans="2:11" ht="30" customHeight="1" x14ac:dyDescent="0.25">
      <c r="B21" s="47" t="str">
        <f>HYPERLINK("#'12. Indigenous &amp; Local Involve.'!N21","12. INDIGENOUS PEOPLES AND LOCAL COMMUNITIES INVOLVEMENT")</f>
        <v>12. INDIGENOUS PEOPLES AND LOCAL COMMUNITIES INVOLVEMENT</v>
      </c>
      <c r="C21" s="12"/>
      <c r="D21" s="12"/>
      <c r="E21" s="12"/>
      <c r="F21" s="12"/>
      <c r="G21" s="18"/>
      <c r="H21" s="12"/>
      <c r="I21" s="12"/>
      <c r="J21" s="12"/>
      <c r="K21" s="12"/>
    </row>
    <row r="22" spans="2:11" ht="30" customHeight="1" x14ac:dyDescent="0.25">
      <c r="B22" s="47" t="str">
        <f>HYPERLINK("#'13. Co-Financing Table'!N22","13. CO-FINANCING TABLE")</f>
        <v>13. CO-FINANCING TABLE</v>
      </c>
      <c r="C22" s="12"/>
      <c r="D22" s="18"/>
      <c r="E22" s="12"/>
      <c r="F22" s="12"/>
      <c r="G22" s="12"/>
      <c r="H22" s="12"/>
      <c r="I22" s="12"/>
      <c r="J22" s="12"/>
      <c r="K22" s="12"/>
    </row>
    <row r="23" spans="2:11" ht="30" customHeight="1" x14ac:dyDescent="0.25">
      <c r="B23" s="47" t="str">
        <f>HYPERLINK("#'14. GEO Location'!N23","14. GEO LOCATION INFORMATION")</f>
        <v>14. GEO LOCATION INFORMATION</v>
      </c>
      <c r="C23" s="12"/>
      <c r="D23" s="12"/>
      <c r="E23" s="18"/>
      <c r="F23" s="12"/>
      <c r="G23" s="12"/>
      <c r="H23" s="12"/>
      <c r="I23" s="12"/>
      <c r="J23" s="12"/>
      <c r="K23" s="12"/>
    </row>
    <row r="24" spans="2:11" ht="30" customHeight="1" x14ac:dyDescent="0.25">
      <c r="B24" s="23" t="str">
        <f>HYPERLINK("#' GEF-5 LDCF Indicators'!N27"," GEF-5 LDCF Indicators")</f>
        <v xml:space="preserve"> GEF-5 LDCF Indicators</v>
      </c>
    </row>
    <row r="25" spans="2:11" ht="30" customHeight="1" x14ac:dyDescent="0.25">
      <c r="B25" s="23" t="str">
        <f>HYPERLINK("#'GEF6&amp;7 LDCF Core Indicators'!N28"," GEF 6&amp;7 LDCF Core Indicators")</f>
        <v xml:space="preserve"> GEF 6&amp;7 LDCF Core Indicators</v>
      </c>
    </row>
    <row r="26" spans="2:11" ht="30" customHeight="1" x14ac:dyDescent="0.25">
      <c r="B26" s="23" t="str">
        <f>HYPERLINK("#'Annex'!N26","Annex. Monitoring Area-based GEF Core Indicator Commitments and Progress with FERM")</f>
        <v>Annex. Monitoring Area-based GEF Core Indicator Commitments and Progress with FERM</v>
      </c>
      <c r="C26" s="4"/>
      <c r="D26" s="4"/>
      <c r="E26" s="4"/>
      <c r="F26" s="4"/>
      <c r="G26" s="4"/>
      <c r="H26" s="4"/>
      <c r="I26" s="4"/>
      <c r="J26" s="19"/>
      <c r="K26" s="4"/>
    </row>
    <row r="29" spans="2:11" x14ac:dyDescent="0.25">
      <c r="B29" s="25" t="s">
        <v>4</v>
      </c>
      <c r="C29" s="25"/>
    </row>
    <row r="30" spans="2:11" x14ac:dyDescent="0.25">
      <c r="B30" t="s">
        <v>5</v>
      </c>
      <c r="C30" s="25"/>
    </row>
    <row r="31" spans="2:11" x14ac:dyDescent="0.25">
      <c r="B31" s="52" t="s">
        <v>6</v>
      </c>
    </row>
    <row r="32" spans="2:11" x14ac:dyDescent="0.25">
      <c r="B32" t="s">
        <v>7</v>
      </c>
    </row>
    <row r="33" spans="2:2" x14ac:dyDescent="0.25">
      <c r="B33" t="s">
        <v>8</v>
      </c>
    </row>
    <row r="34" spans="2:2" ht="19.5" customHeight="1" x14ac:dyDescent="0.25"/>
  </sheetData>
  <sheetProtection sheet="1" objects="1" scenarios="1" formatColumns="0" formatRows="0"/>
  <mergeCells count="3">
    <mergeCell ref="B7:K7"/>
    <mergeCell ref="B6:K6"/>
    <mergeCell ref="B8:K8"/>
  </mergeCells>
  <hyperlinks>
    <hyperlink ref="B29" r:id="rId1" display="DISCLAIMER: All data and text entered in the PIR will be publicly available on the GEF website (click here). " xr:uid="{00000000-0004-0000-0000-000000000000}"/>
    <hyperlink ref="B30" r:id="rId2" display="All data and text entered in the PIR will be publicly available on the GEF website (click here). " xr:uid="{00000000-0004-0000-0000-000001000000}"/>
    <hyperlink ref="B31" r:id="rId3" display="The report will then be publicly available in the GEF website (click here). " xr:uid="{00000000-0004-0000-0000-000002000000}"/>
  </hyperlinks>
  <pageMargins left="0.25" right="0.25" top="0.75" bottom="0.75" header="0.3" footer="0.3"/>
  <pageSetup paperSize="5" orientation="portrait" r:id="rId4"/>
  <drawing r:id="rId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tabColor theme="3" tint="0.499984740745262"/>
  </sheetPr>
  <dimension ref="B1:J84"/>
  <sheetViews>
    <sheetView showGridLines="0" showWhiteSpace="0" view="pageBreakPreview" zoomScale="110" zoomScaleNormal="100" zoomScaleSheetLayoutView="110" workbookViewId="0">
      <selection activeCell="N19" sqref="N19"/>
    </sheetView>
  </sheetViews>
  <sheetFormatPr defaultColWidth="8.85546875" defaultRowHeight="15" x14ac:dyDescent="0.25"/>
  <cols>
    <col min="1" max="1" width="2" style="293" customWidth="1"/>
    <col min="2" max="3" width="8.85546875" style="293"/>
    <col min="4" max="4" width="17.42578125" style="293" customWidth="1"/>
    <col min="5" max="9" width="8.85546875" style="293"/>
    <col min="10" max="10" width="18.85546875" style="293" customWidth="1"/>
    <col min="11" max="16384" width="8.85546875" style="293"/>
  </cols>
  <sheetData>
    <row r="1" spans="2:10" ht="17.100000000000001" customHeight="1" x14ac:dyDescent="0.25"/>
    <row r="2" spans="2:10" ht="17.100000000000001" customHeight="1" x14ac:dyDescent="0.25">
      <c r="B2" s="294" t="s">
        <v>9</v>
      </c>
      <c r="C2" s="295"/>
      <c r="D2" s="295"/>
      <c r="E2" s="295"/>
      <c r="F2" s="295"/>
      <c r="G2" s="295"/>
      <c r="H2" s="295"/>
      <c r="I2" s="295"/>
      <c r="J2" s="295"/>
    </row>
    <row r="3" spans="2:10" ht="17.45" customHeight="1" x14ac:dyDescent="0.25">
      <c r="B3" s="296" t="s">
        <v>10</v>
      </c>
      <c r="C3" s="295"/>
      <c r="D3" s="295"/>
      <c r="E3" s="295"/>
      <c r="F3" s="295"/>
      <c r="G3" s="295"/>
      <c r="H3" s="295"/>
      <c r="I3" s="295"/>
      <c r="J3" s="295"/>
    </row>
    <row r="4" spans="2:10" ht="17.45" customHeight="1" x14ac:dyDescent="0.25">
      <c r="B4" s="297" t="s">
        <v>11</v>
      </c>
      <c r="C4" s="298"/>
      <c r="D4" s="299"/>
      <c r="E4" s="300" t="s">
        <v>12</v>
      </c>
      <c r="F4" s="298"/>
      <c r="G4" s="298"/>
      <c r="H4" s="298"/>
      <c r="I4" s="298"/>
      <c r="J4" s="299"/>
    </row>
    <row r="5" spans="2:10" ht="21.75" customHeight="1" x14ac:dyDescent="0.25">
      <c r="B5" s="297" t="s">
        <v>13</v>
      </c>
      <c r="C5" s="298"/>
      <c r="D5" s="299"/>
      <c r="E5" s="301" t="s">
        <v>14</v>
      </c>
      <c r="F5" s="298"/>
      <c r="G5" s="298"/>
      <c r="H5" s="298"/>
      <c r="I5" s="298"/>
      <c r="J5" s="299"/>
    </row>
    <row r="6" spans="2:10" ht="21" customHeight="1" x14ac:dyDescent="0.25">
      <c r="B6" s="302" t="s">
        <v>15</v>
      </c>
      <c r="C6" s="298"/>
      <c r="D6" s="299"/>
      <c r="E6" s="303" t="s">
        <v>16</v>
      </c>
      <c r="F6" s="298"/>
      <c r="G6" s="298"/>
      <c r="H6" s="298"/>
      <c r="I6" s="298"/>
      <c r="J6" s="299"/>
    </row>
    <row r="7" spans="2:10" ht="17.45" customHeight="1" x14ac:dyDescent="0.25">
      <c r="B7" s="297" t="s">
        <v>17</v>
      </c>
      <c r="C7" s="298"/>
      <c r="D7" s="299"/>
      <c r="E7" s="300" t="s">
        <v>697</v>
      </c>
      <c r="F7" s="298"/>
      <c r="G7" s="298"/>
      <c r="H7" s="298"/>
      <c r="I7" s="298"/>
      <c r="J7" s="299"/>
    </row>
    <row r="8" spans="2:10" ht="17.45" customHeight="1" x14ac:dyDescent="0.25">
      <c r="B8" s="297" t="s">
        <v>18</v>
      </c>
      <c r="C8" s="298"/>
      <c r="D8" s="299"/>
      <c r="E8" s="303">
        <v>10954</v>
      </c>
      <c r="F8" s="304"/>
      <c r="G8" s="304"/>
      <c r="H8" s="304"/>
      <c r="I8" s="304"/>
      <c r="J8" s="305"/>
    </row>
    <row r="9" spans="2:10" ht="24.75" customHeight="1" x14ac:dyDescent="0.25">
      <c r="B9" s="297" t="s">
        <v>19</v>
      </c>
      <c r="C9" s="298"/>
      <c r="D9" s="299"/>
      <c r="E9" s="301" t="s">
        <v>20</v>
      </c>
      <c r="F9" s="298"/>
      <c r="G9" s="298"/>
      <c r="H9" s="298"/>
      <c r="I9" s="298"/>
      <c r="J9" s="299"/>
    </row>
    <row r="10" spans="2:10" ht="21" customHeight="1" x14ac:dyDescent="0.25">
      <c r="B10" s="297" t="s">
        <v>21</v>
      </c>
      <c r="C10" s="298"/>
      <c r="D10" s="299"/>
      <c r="E10" s="301" t="s">
        <v>22</v>
      </c>
      <c r="F10" s="298"/>
      <c r="G10" s="298"/>
      <c r="H10" s="298"/>
      <c r="I10" s="298"/>
      <c r="J10" s="299"/>
    </row>
    <row r="11" spans="2:10" ht="17.45" customHeight="1" x14ac:dyDescent="0.25">
      <c r="B11" s="297" t="s">
        <v>23</v>
      </c>
      <c r="C11" s="298"/>
      <c r="D11" s="299"/>
      <c r="E11" s="300" t="s">
        <v>24</v>
      </c>
      <c r="F11" s="298"/>
      <c r="G11" s="298"/>
      <c r="H11" s="298"/>
      <c r="I11" s="298"/>
      <c r="J11" s="299"/>
    </row>
    <row r="12" spans="2:10" ht="17.45" customHeight="1" x14ac:dyDescent="0.25">
      <c r="B12" s="297" t="s">
        <v>25</v>
      </c>
      <c r="C12" s="298"/>
      <c r="D12" s="299"/>
      <c r="E12" s="303">
        <v>2</v>
      </c>
      <c r="F12" s="304"/>
      <c r="G12" s="304"/>
      <c r="H12" s="304"/>
      <c r="I12" s="304"/>
      <c r="J12" s="305"/>
    </row>
    <row r="13" spans="2:10" ht="17.45" customHeight="1" x14ac:dyDescent="0.25">
      <c r="B13" s="306" t="s">
        <v>26</v>
      </c>
      <c r="C13" s="295"/>
      <c r="D13" s="295"/>
      <c r="E13" s="295"/>
      <c r="F13" s="295"/>
      <c r="G13" s="295"/>
      <c r="H13" s="295"/>
      <c r="I13" s="295"/>
      <c r="J13" s="295"/>
    </row>
    <row r="14" spans="2:10" ht="17.45" customHeight="1" x14ac:dyDescent="0.25">
      <c r="B14" s="297" t="s">
        <v>27</v>
      </c>
      <c r="C14" s="298"/>
      <c r="D14" s="299"/>
      <c r="E14" s="307">
        <v>45035</v>
      </c>
      <c r="F14" s="308"/>
      <c r="G14" s="308"/>
      <c r="H14" s="308"/>
      <c r="I14" s="308"/>
      <c r="J14" s="309"/>
    </row>
    <row r="15" spans="2:10" ht="15.95" customHeight="1" x14ac:dyDescent="0.25">
      <c r="B15" s="297" t="s">
        <v>28</v>
      </c>
      <c r="C15" s="298"/>
      <c r="D15" s="299"/>
      <c r="E15" s="307">
        <v>45069</v>
      </c>
      <c r="F15" s="308"/>
      <c r="G15" s="308"/>
      <c r="H15" s="308"/>
      <c r="I15" s="308"/>
      <c r="J15" s="309"/>
    </row>
    <row r="16" spans="2:10" ht="16.5" customHeight="1" x14ac:dyDescent="0.25">
      <c r="B16" s="297" t="s">
        <v>29</v>
      </c>
      <c r="C16" s="298"/>
      <c r="D16" s="299"/>
      <c r="E16" s="310">
        <v>45413</v>
      </c>
      <c r="F16" s="304"/>
      <c r="G16" s="304"/>
      <c r="H16" s="304"/>
      <c r="I16" s="304"/>
      <c r="J16" s="305"/>
    </row>
    <row r="17" spans="2:10" ht="15.95" customHeight="1" x14ac:dyDescent="0.25">
      <c r="B17" s="297" t="s">
        <v>30</v>
      </c>
      <c r="C17" s="298"/>
      <c r="D17" s="299"/>
      <c r="E17" s="310">
        <v>45626</v>
      </c>
      <c r="F17" s="304"/>
      <c r="G17" s="304"/>
      <c r="H17" s="304"/>
      <c r="I17" s="304"/>
      <c r="J17" s="305"/>
    </row>
    <row r="18" spans="2:10" ht="18" customHeight="1" x14ac:dyDescent="0.25">
      <c r="B18" s="311" t="s">
        <v>31</v>
      </c>
      <c r="C18" s="298"/>
      <c r="D18" s="299"/>
      <c r="E18" s="312">
        <v>46142</v>
      </c>
      <c r="F18" s="304"/>
      <c r="G18" s="304"/>
      <c r="H18" s="304"/>
      <c r="I18" s="304"/>
      <c r="J18" s="305"/>
    </row>
    <row r="19" spans="2:10" ht="29.45" customHeight="1" x14ac:dyDescent="0.25">
      <c r="B19" s="297" t="s">
        <v>32</v>
      </c>
      <c r="C19" s="298"/>
      <c r="D19" s="299"/>
      <c r="E19" s="312" t="s">
        <v>562</v>
      </c>
      <c r="F19" s="304"/>
      <c r="G19" s="304"/>
      <c r="H19" s="304"/>
      <c r="I19" s="304"/>
      <c r="J19" s="305"/>
    </row>
    <row r="20" spans="2:10" ht="14.45" customHeight="1" x14ac:dyDescent="0.25">
      <c r="B20" s="297" t="s">
        <v>33</v>
      </c>
      <c r="C20" s="298"/>
      <c r="D20" s="299"/>
      <c r="E20" s="312" t="s">
        <v>562</v>
      </c>
      <c r="F20" s="304"/>
      <c r="G20" s="304"/>
      <c r="H20" s="304"/>
      <c r="I20" s="304"/>
      <c r="J20" s="305"/>
    </row>
    <row r="21" spans="2:10" ht="14.45" customHeight="1" x14ac:dyDescent="0.25">
      <c r="B21" s="297" t="s">
        <v>34</v>
      </c>
      <c r="C21" s="298"/>
      <c r="D21" s="299"/>
      <c r="E21" s="312" t="s">
        <v>562</v>
      </c>
      <c r="F21" s="304"/>
      <c r="G21" s="304"/>
      <c r="H21" s="304"/>
      <c r="I21" s="304"/>
      <c r="J21" s="305"/>
    </row>
    <row r="22" spans="2:10" ht="17.45" customHeight="1" x14ac:dyDescent="0.25">
      <c r="B22" s="313" t="s">
        <v>35</v>
      </c>
      <c r="C22" s="295"/>
      <c r="D22" s="295"/>
      <c r="E22" s="295"/>
      <c r="F22" s="295"/>
      <c r="G22" s="295"/>
      <c r="H22" s="295"/>
      <c r="I22" s="295"/>
      <c r="J22" s="314"/>
    </row>
    <row r="23" spans="2:10" ht="15" customHeight="1" x14ac:dyDescent="0.25">
      <c r="B23" s="297" t="s">
        <v>36</v>
      </c>
      <c r="C23" s="298"/>
      <c r="D23" s="299"/>
      <c r="E23" s="315">
        <v>1045890</v>
      </c>
      <c r="F23" s="298"/>
      <c r="G23" s="298"/>
      <c r="H23" s="298"/>
      <c r="I23" s="298"/>
      <c r="J23" s="299"/>
    </row>
    <row r="24" spans="2:10" ht="28.5" customHeight="1" x14ac:dyDescent="0.25">
      <c r="B24" s="297" t="s">
        <v>37</v>
      </c>
      <c r="C24" s="298"/>
      <c r="D24" s="299"/>
      <c r="E24" s="315">
        <v>388356</v>
      </c>
      <c r="F24" s="298"/>
      <c r="G24" s="298"/>
      <c r="H24" s="298"/>
      <c r="I24" s="298"/>
      <c r="J24" s="299"/>
    </row>
    <row r="25" spans="2:10" ht="15" customHeight="1" x14ac:dyDescent="0.25">
      <c r="B25" s="297" t="s">
        <v>38</v>
      </c>
      <c r="C25" s="298"/>
      <c r="D25" s="299"/>
      <c r="E25" s="315">
        <f>'13. Co-Financing Table'!K14</f>
        <v>9560000</v>
      </c>
      <c r="F25" s="298"/>
      <c r="G25" s="298"/>
      <c r="H25" s="298"/>
      <c r="I25" s="298"/>
      <c r="J25" s="299"/>
    </row>
    <row r="26" spans="2:10" ht="31.5" customHeight="1" x14ac:dyDescent="0.25">
      <c r="B26" s="297" t="s">
        <v>39</v>
      </c>
      <c r="C26" s="298"/>
      <c r="D26" s="299"/>
      <c r="E26" s="315">
        <f>'13. Co-Financing Table'!N14</f>
        <v>6600000</v>
      </c>
      <c r="F26" s="298"/>
      <c r="G26" s="298"/>
      <c r="H26" s="298"/>
      <c r="I26" s="298"/>
      <c r="J26" s="299"/>
    </row>
    <row r="27" spans="2:10" ht="17.45" customHeight="1" x14ac:dyDescent="0.25">
      <c r="B27" s="313" t="s">
        <v>40</v>
      </c>
      <c r="C27" s="295"/>
      <c r="D27" s="295"/>
      <c r="E27" s="295"/>
      <c r="F27" s="295"/>
      <c r="G27" s="295"/>
      <c r="H27" s="295"/>
      <c r="I27" s="295"/>
      <c r="J27" s="316"/>
    </row>
    <row r="28" spans="2:10" ht="27.6" customHeight="1" x14ac:dyDescent="0.25">
      <c r="B28" s="297" t="s">
        <v>41</v>
      </c>
      <c r="C28" s="298"/>
      <c r="D28" s="299"/>
      <c r="E28" s="317" t="s">
        <v>562</v>
      </c>
      <c r="F28" s="298"/>
      <c r="G28" s="298"/>
      <c r="H28" s="298"/>
      <c r="I28" s="298"/>
      <c r="J28" s="299"/>
    </row>
    <row r="29" spans="2:10" ht="17.45" customHeight="1" x14ac:dyDescent="0.25">
      <c r="B29" s="297" t="s">
        <v>42</v>
      </c>
      <c r="C29" s="298"/>
      <c r="D29" s="299"/>
      <c r="E29" s="317" t="s">
        <v>562</v>
      </c>
      <c r="F29" s="298"/>
      <c r="G29" s="298"/>
      <c r="H29" s="298"/>
      <c r="I29" s="298"/>
      <c r="J29" s="299"/>
    </row>
    <row r="30" spans="2:10" ht="27.6" customHeight="1" x14ac:dyDescent="0.25">
      <c r="B30" s="297" t="s">
        <v>43</v>
      </c>
      <c r="C30" s="298"/>
      <c r="D30" s="299"/>
      <c r="E30" s="317" t="s">
        <v>562</v>
      </c>
      <c r="F30" s="298"/>
      <c r="G30" s="298"/>
      <c r="H30" s="298"/>
      <c r="I30" s="298"/>
      <c r="J30" s="299"/>
    </row>
    <row r="31" spans="2:10" ht="21" customHeight="1" x14ac:dyDescent="0.25">
      <c r="B31" s="297" t="s">
        <v>44</v>
      </c>
      <c r="C31" s="298"/>
      <c r="D31" s="299"/>
      <c r="E31" s="317" t="s">
        <v>562</v>
      </c>
      <c r="F31" s="298"/>
      <c r="G31" s="298"/>
      <c r="H31" s="298"/>
      <c r="I31" s="298"/>
      <c r="J31" s="299"/>
    </row>
    <row r="32" spans="2:10" ht="20.100000000000001" customHeight="1" x14ac:dyDescent="0.25">
      <c r="B32" s="318" t="s">
        <v>45</v>
      </c>
      <c r="C32" s="295"/>
      <c r="D32" s="295"/>
      <c r="E32" s="295"/>
      <c r="F32" s="295"/>
      <c r="G32" s="295"/>
      <c r="H32" s="295"/>
      <c r="I32" s="295"/>
      <c r="J32" s="319"/>
    </row>
    <row r="33" spans="2:10" ht="27.6" customHeight="1" x14ac:dyDescent="0.25">
      <c r="B33" s="297" t="s">
        <v>46</v>
      </c>
      <c r="C33" s="298"/>
      <c r="D33" s="299"/>
      <c r="E33" s="303" t="s">
        <v>47</v>
      </c>
      <c r="F33" s="298"/>
      <c r="G33" s="298"/>
      <c r="H33" s="298"/>
      <c r="I33" s="298"/>
      <c r="J33" s="299"/>
    </row>
    <row r="34" spans="2:10" ht="21" customHeight="1" x14ac:dyDescent="0.25">
      <c r="B34" s="297" t="s">
        <v>48</v>
      </c>
      <c r="C34" s="298"/>
      <c r="D34" s="299"/>
      <c r="E34" s="303" t="s">
        <v>49</v>
      </c>
      <c r="F34" s="298"/>
      <c r="G34" s="298"/>
      <c r="H34" s="298"/>
      <c r="I34" s="298"/>
      <c r="J34" s="299"/>
    </row>
    <row r="35" spans="2:10" ht="21" customHeight="1" x14ac:dyDescent="0.25">
      <c r="B35" s="297" t="s">
        <v>50</v>
      </c>
      <c r="C35" s="298"/>
      <c r="D35" s="299"/>
      <c r="E35" s="303" t="str">
        <f>'6. Risks to the Project'!C38</f>
        <v>Low</v>
      </c>
      <c r="F35" s="298"/>
      <c r="G35" s="298"/>
      <c r="H35" s="298"/>
      <c r="I35" s="298"/>
      <c r="J35" s="299"/>
    </row>
    <row r="36" spans="2:10" ht="17.45" customHeight="1" x14ac:dyDescent="0.25">
      <c r="B36" s="318" t="s">
        <v>51</v>
      </c>
      <c r="C36" s="295"/>
      <c r="D36" s="295"/>
      <c r="E36" s="295"/>
      <c r="F36" s="295"/>
      <c r="G36" s="295"/>
      <c r="H36" s="295"/>
      <c r="I36" s="295"/>
      <c r="J36" s="320"/>
    </row>
    <row r="37" spans="2:10" ht="27.6" customHeight="1" x14ac:dyDescent="0.25">
      <c r="B37" s="297" t="s">
        <v>52</v>
      </c>
      <c r="C37" s="298"/>
      <c r="D37" s="299"/>
      <c r="E37" s="321" t="s">
        <v>53</v>
      </c>
      <c r="F37" s="298"/>
      <c r="G37" s="298"/>
      <c r="H37" s="298"/>
      <c r="I37" s="298"/>
      <c r="J37" s="299"/>
    </row>
    <row r="38" spans="2:10" ht="24.6" customHeight="1" x14ac:dyDescent="0.25">
      <c r="C38" s="322"/>
      <c r="D38" s="323"/>
      <c r="E38" s="323"/>
      <c r="F38" s="324"/>
      <c r="G38" s="324"/>
      <c r="H38" s="324"/>
      <c r="I38" s="324"/>
      <c r="J38" s="324"/>
    </row>
    <row r="39" spans="2:10" x14ac:dyDescent="0.25">
      <c r="C39" s="325"/>
      <c r="D39" s="325"/>
      <c r="E39" s="325"/>
      <c r="F39" s="325"/>
      <c r="G39" s="325"/>
      <c r="H39" s="325"/>
      <c r="I39" s="325"/>
      <c r="J39" s="325"/>
    </row>
    <row r="40" spans="2:10" ht="24.6" customHeight="1" x14ac:dyDescent="0.25">
      <c r="B40" s="326" t="s">
        <v>54</v>
      </c>
      <c r="C40" s="327"/>
      <c r="D40" s="327"/>
      <c r="E40" s="327"/>
      <c r="F40" s="327"/>
      <c r="G40" s="327"/>
      <c r="H40" s="327"/>
      <c r="I40" s="327"/>
      <c r="J40" s="327"/>
    </row>
    <row r="41" spans="2:10" ht="24.6" customHeight="1" x14ac:dyDescent="0.25">
      <c r="B41" s="327"/>
      <c r="C41" s="327"/>
      <c r="D41" s="327"/>
      <c r="E41" s="327"/>
      <c r="F41" s="327"/>
      <c r="G41" s="327"/>
      <c r="H41" s="327"/>
      <c r="I41" s="327"/>
      <c r="J41" s="327"/>
    </row>
    <row r="42" spans="2:10" ht="60" customHeight="1" x14ac:dyDescent="0.25">
      <c r="B42" s="327"/>
      <c r="C42" s="327"/>
      <c r="D42" s="327"/>
      <c r="E42" s="327"/>
      <c r="F42" s="327"/>
      <c r="G42" s="327"/>
      <c r="H42" s="327"/>
      <c r="I42" s="327"/>
      <c r="J42" s="327"/>
    </row>
    <row r="43" spans="2:10" ht="17.100000000000001" customHeight="1" x14ac:dyDescent="0.25">
      <c r="B43" s="319"/>
      <c r="C43" s="319"/>
      <c r="D43" s="319"/>
      <c r="E43" s="319"/>
      <c r="F43" s="319"/>
      <c r="G43" s="319"/>
      <c r="H43" s="319"/>
      <c r="I43" s="319"/>
      <c r="J43" s="319"/>
    </row>
    <row r="44" spans="2:10" ht="17.100000000000001" customHeight="1" x14ac:dyDescent="0.25">
      <c r="B44" s="319"/>
      <c r="C44" s="319"/>
      <c r="D44" s="319"/>
      <c r="E44" s="319"/>
      <c r="F44" s="319"/>
      <c r="G44" s="319"/>
      <c r="H44" s="319"/>
      <c r="I44" s="319"/>
      <c r="J44" s="319"/>
    </row>
    <row r="45" spans="2:10" ht="17.45" customHeight="1" x14ac:dyDescent="0.25">
      <c r="B45" s="318" t="s">
        <v>55</v>
      </c>
      <c r="C45" s="295"/>
      <c r="D45" s="295"/>
      <c r="E45" s="295"/>
      <c r="F45" s="295"/>
      <c r="G45" s="295"/>
      <c r="H45" s="295"/>
      <c r="I45" s="295"/>
      <c r="J45" s="320"/>
    </row>
    <row r="46" spans="2:10" ht="17.45" customHeight="1" x14ac:dyDescent="0.25">
      <c r="B46" s="328" t="s">
        <v>56</v>
      </c>
      <c r="C46" s="298"/>
      <c r="D46" s="299"/>
      <c r="E46" s="328" t="s">
        <v>57</v>
      </c>
      <c r="F46" s="298"/>
      <c r="G46" s="298"/>
      <c r="H46" s="299"/>
      <c r="I46" s="328" t="s">
        <v>58</v>
      </c>
      <c r="J46" s="299"/>
    </row>
    <row r="47" spans="2:10" ht="17.45" customHeight="1" x14ac:dyDescent="0.25">
      <c r="B47" s="329" t="s">
        <v>59</v>
      </c>
      <c r="C47" s="298"/>
      <c r="D47" s="299"/>
      <c r="E47" s="330" t="s">
        <v>60</v>
      </c>
      <c r="F47" s="298"/>
      <c r="G47" s="298"/>
      <c r="H47" s="299"/>
      <c r="I47" s="321" t="s">
        <v>61</v>
      </c>
      <c r="J47" s="299"/>
    </row>
    <row r="48" spans="2:10" ht="17.45" customHeight="1" x14ac:dyDescent="0.25">
      <c r="B48" s="329" t="s">
        <v>62</v>
      </c>
      <c r="C48" s="298"/>
      <c r="D48" s="299"/>
      <c r="E48" s="330"/>
      <c r="F48" s="298"/>
      <c r="G48" s="298"/>
      <c r="H48" s="299"/>
      <c r="I48" s="321"/>
      <c r="J48" s="299"/>
    </row>
    <row r="49" spans="2:10" ht="17.45" customHeight="1" x14ac:dyDescent="0.25">
      <c r="B49" s="329" t="s">
        <v>63</v>
      </c>
      <c r="C49" s="298"/>
      <c r="D49" s="299"/>
      <c r="E49" s="330"/>
      <c r="F49" s="298"/>
      <c r="G49" s="298"/>
      <c r="H49" s="299"/>
      <c r="I49" s="321"/>
      <c r="J49" s="299"/>
    </row>
    <row r="50" spans="2:10" ht="17.45" customHeight="1" x14ac:dyDescent="0.25">
      <c r="B50" s="329" t="s">
        <v>64</v>
      </c>
      <c r="C50" s="298"/>
      <c r="D50" s="299"/>
      <c r="E50" s="331"/>
      <c r="F50" s="298"/>
      <c r="G50" s="298"/>
      <c r="H50" s="298"/>
      <c r="I50" s="321"/>
      <c r="J50" s="299"/>
    </row>
    <row r="51" spans="2:10" ht="17.45" customHeight="1" x14ac:dyDescent="0.25">
      <c r="B51" s="329" t="s">
        <v>65</v>
      </c>
      <c r="C51" s="298"/>
      <c r="D51" s="299"/>
      <c r="E51" s="330"/>
      <c r="F51" s="298"/>
      <c r="G51" s="298"/>
      <c r="H51" s="299"/>
      <c r="I51" s="321"/>
      <c r="J51" s="299"/>
    </row>
    <row r="52" spans="2:10" ht="17.45" customHeight="1" x14ac:dyDescent="0.25">
      <c r="B52" s="332"/>
      <c r="C52" s="332"/>
      <c r="D52" s="332"/>
      <c r="E52" s="332"/>
      <c r="F52" s="332"/>
      <c r="G52" s="333"/>
      <c r="H52" s="333"/>
      <c r="I52" s="333"/>
      <c r="J52" s="333"/>
    </row>
    <row r="53" spans="2:10" ht="17.45" customHeight="1" x14ac:dyDescent="0.25">
      <c r="B53" s="332"/>
      <c r="C53" s="332"/>
      <c r="D53" s="332"/>
      <c r="E53" s="332"/>
      <c r="F53" s="332"/>
      <c r="G53" s="333"/>
      <c r="H53" s="333"/>
      <c r="I53" s="333"/>
      <c r="J53" s="333"/>
    </row>
    <row r="54" spans="2:10" ht="15.75" customHeight="1" x14ac:dyDescent="0.25">
      <c r="B54" s="334" t="s">
        <v>66</v>
      </c>
      <c r="C54" s="295"/>
      <c r="D54" s="295"/>
      <c r="E54" s="295"/>
      <c r="F54" s="295"/>
      <c r="G54" s="295"/>
      <c r="H54" s="295"/>
      <c r="I54" s="295"/>
      <c r="J54" s="295"/>
    </row>
    <row r="55" spans="2:10" ht="14.45" customHeight="1" x14ac:dyDescent="0.25">
      <c r="B55" s="335"/>
      <c r="C55" s="335"/>
      <c r="D55" s="335"/>
      <c r="E55" s="335"/>
      <c r="F55" s="335"/>
      <c r="G55" s="335"/>
      <c r="H55" s="335"/>
      <c r="I55" s="335"/>
      <c r="J55" s="335"/>
    </row>
    <row r="56" spans="2:10" ht="14.45" customHeight="1" x14ac:dyDescent="0.25">
      <c r="B56" s="301" t="s">
        <v>67</v>
      </c>
      <c r="C56" s="336"/>
      <c r="D56" s="336"/>
      <c r="E56" s="336"/>
      <c r="F56" s="336"/>
      <c r="G56" s="336"/>
      <c r="H56" s="336"/>
      <c r="I56" s="336"/>
      <c r="J56" s="337"/>
    </row>
    <row r="57" spans="2:10" ht="17.100000000000001" customHeight="1" x14ac:dyDescent="0.25">
      <c r="B57" s="338"/>
      <c r="C57" s="339"/>
      <c r="D57" s="339"/>
      <c r="E57" s="339"/>
      <c r="F57" s="339"/>
      <c r="G57" s="339"/>
      <c r="H57" s="339"/>
      <c r="I57" s="339"/>
      <c r="J57" s="340"/>
    </row>
    <row r="58" spans="2:10" ht="17.100000000000001" customHeight="1" x14ac:dyDescent="0.25">
      <c r="B58" s="341"/>
      <c r="C58" s="298"/>
      <c r="D58" s="298"/>
      <c r="E58" s="298"/>
      <c r="F58" s="298"/>
      <c r="G58" s="298"/>
      <c r="H58" s="298"/>
      <c r="I58" s="298"/>
      <c r="J58" s="298"/>
    </row>
    <row r="59" spans="2:10" ht="15" customHeight="1" x14ac:dyDescent="0.25">
      <c r="B59" s="342" t="s">
        <v>68</v>
      </c>
      <c r="C59" s="336"/>
      <c r="D59" s="337"/>
      <c r="E59" s="343" t="s">
        <v>69</v>
      </c>
      <c r="F59" s="342" t="s">
        <v>70</v>
      </c>
      <c r="G59" s="336"/>
      <c r="H59" s="336"/>
      <c r="I59" s="337"/>
      <c r="J59" s="342" t="s">
        <v>71</v>
      </c>
    </row>
    <row r="60" spans="2:10" ht="17.45" customHeight="1" x14ac:dyDescent="0.25">
      <c r="B60" s="338"/>
      <c r="C60" s="339"/>
      <c r="D60" s="340"/>
      <c r="E60" s="344"/>
      <c r="F60" s="338"/>
      <c r="G60" s="339"/>
      <c r="H60" s="339"/>
      <c r="I60" s="340"/>
      <c r="J60" s="344"/>
    </row>
    <row r="61" spans="2:10" ht="26.1" customHeight="1" x14ac:dyDescent="0.25">
      <c r="B61" s="345" t="s">
        <v>72</v>
      </c>
      <c r="C61" s="336"/>
      <c r="D61" s="337"/>
      <c r="E61" s="345" t="s">
        <v>73</v>
      </c>
      <c r="F61" s="345" t="s">
        <v>74</v>
      </c>
      <c r="G61" s="336"/>
      <c r="H61" s="336"/>
      <c r="I61" s="337"/>
      <c r="J61" s="345" t="s">
        <v>75</v>
      </c>
    </row>
    <row r="62" spans="2:10" ht="17.100000000000001" customHeight="1" x14ac:dyDescent="0.25">
      <c r="B62" s="338"/>
      <c r="C62" s="339"/>
      <c r="D62" s="340"/>
      <c r="E62" s="344"/>
      <c r="F62" s="338"/>
      <c r="G62" s="339"/>
      <c r="H62" s="339"/>
      <c r="I62" s="340"/>
      <c r="J62" s="344"/>
    </row>
    <row r="63" spans="2:10" ht="17.100000000000001" customHeight="1" x14ac:dyDescent="0.25">
      <c r="B63" s="345" t="s">
        <v>76</v>
      </c>
      <c r="C63" s="336"/>
      <c r="D63" s="337"/>
      <c r="E63" s="345" t="s">
        <v>73</v>
      </c>
      <c r="F63" s="346" t="s">
        <v>77</v>
      </c>
      <c r="G63" s="336"/>
      <c r="H63" s="336"/>
      <c r="I63" s="337"/>
      <c r="J63" s="345" t="s">
        <v>78</v>
      </c>
    </row>
    <row r="64" spans="2:10" ht="28.5" customHeight="1" x14ac:dyDescent="0.25">
      <c r="B64" s="338"/>
      <c r="C64" s="339"/>
      <c r="D64" s="340"/>
      <c r="E64" s="344"/>
      <c r="F64" s="338"/>
      <c r="G64" s="339"/>
      <c r="H64" s="339"/>
      <c r="I64" s="340"/>
      <c r="J64" s="344"/>
    </row>
    <row r="65" spans="2:10" ht="17.100000000000001" customHeight="1" x14ac:dyDescent="0.25">
      <c r="B65" s="345" t="s">
        <v>79</v>
      </c>
      <c r="C65" s="336"/>
      <c r="D65" s="337"/>
      <c r="E65" s="345" t="s">
        <v>73</v>
      </c>
      <c r="F65" s="345" t="s">
        <v>80</v>
      </c>
      <c r="G65" s="336"/>
      <c r="H65" s="336"/>
      <c r="I65" s="337"/>
      <c r="J65" s="345" t="s">
        <v>81</v>
      </c>
    </row>
    <row r="66" spans="2:10" ht="17.100000000000001" customHeight="1" x14ac:dyDescent="0.25">
      <c r="B66" s="338"/>
      <c r="C66" s="339"/>
      <c r="D66" s="340"/>
      <c r="E66" s="344"/>
      <c r="F66" s="338"/>
      <c r="G66" s="339"/>
      <c r="H66" s="339"/>
      <c r="I66" s="340"/>
      <c r="J66" s="344"/>
    </row>
    <row r="67" spans="2:10" ht="17.100000000000001" customHeight="1" x14ac:dyDescent="0.25">
      <c r="B67" s="345" t="s">
        <v>82</v>
      </c>
      <c r="C67" s="336"/>
      <c r="D67" s="337"/>
      <c r="E67" s="345" t="s">
        <v>73</v>
      </c>
      <c r="F67" s="345" t="s">
        <v>83</v>
      </c>
      <c r="G67" s="336"/>
      <c r="H67" s="336"/>
      <c r="I67" s="337"/>
      <c r="J67" s="345" t="s">
        <v>81</v>
      </c>
    </row>
    <row r="68" spans="2:10" ht="17.100000000000001" customHeight="1" x14ac:dyDescent="0.25">
      <c r="B68" s="338"/>
      <c r="C68" s="339"/>
      <c r="D68" s="340"/>
      <c r="E68" s="344"/>
      <c r="F68" s="338"/>
      <c r="G68" s="339"/>
      <c r="H68" s="339"/>
      <c r="I68" s="340"/>
      <c r="J68" s="344"/>
    </row>
    <row r="69" spans="2:10" ht="17.100000000000001" customHeight="1" x14ac:dyDescent="0.25">
      <c r="B69" s="345" t="s">
        <v>84</v>
      </c>
      <c r="C69" s="336"/>
      <c r="D69" s="337"/>
      <c r="E69" s="345" t="s">
        <v>85</v>
      </c>
      <c r="F69" s="347" t="s">
        <v>86</v>
      </c>
      <c r="G69" s="348"/>
      <c r="H69" s="348"/>
      <c r="I69" s="349"/>
      <c r="J69" s="345" t="s">
        <v>87</v>
      </c>
    </row>
    <row r="70" spans="2:10" ht="17.100000000000001" customHeight="1" x14ac:dyDescent="0.25">
      <c r="B70" s="338"/>
      <c r="C70" s="339"/>
      <c r="D70" s="340"/>
      <c r="E70" s="344"/>
      <c r="F70" s="350"/>
      <c r="G70" s="351"/>
      <c r="H70" s="351"/>
      <c r="I70" s="352"/>
      <c r="J70" s="344"/>
    </row>
    <row r="71" spans="2:10" ht="17.100000000000001" customHeight="1" x14ac:dyDescent="0.25">
      <c r="B71" s="353" t="s">
        <v>88</v>
      </c>
      <c r="C71" s="354"/>
      <c r="D71" s="355"/>
      <c r="E71" s="345" t="s">
        <v>85</v>
      </c>
      <c r="F71" s="345" t="s">
        <v>86</v>
      </c>
      <c r="G71" s="336"/>
      <c r="H71" s="336"/>
      <c r="I71" s="337"/>
      <c r="J71" s="345" t="s">
        <v>87</v>
      </c>
    </row>
    <row r="72" spans="2:10" ht="17.100000000000001" customHeight="1" x14ac:dyDescent="0.25">
      <c r="B72" s="356"/>
      <c r="C72" s="357"/>
      <c r="D72" s="358"/>
      <c r="E72" s="344"/>
      <c r="F72" s="338"/>
      <c r="G72" s="339"/>
      <c r="H72" s="339"/>
      <c r="I72" s="340"/>
      <c r="J72" s="344"/>
    </row>
    <row r="73" spans="2:10" ht="17.100000000000001" customHeight="1" x14ac:dyDescent="0.25">
      <c r="B73" s="345"/>
      <c r="C73" s="336"/>
      <c r="D73" s="337"/>
      <c r="E73" s="345"/>
      <c r="F73" s="345"/>
      <c r="G73" s="336"/>
      <c r="H73" s="336"/>
      <c r="I73" s="337"/>
      <c r="J73" s="345"/>
    </row>
    <row r="74" spans="2:10" ht="17.100000000000001" customHeight="1" x14ac:dyDescent="0.25">
      <c r="B74" s="338"/>
      <c r="C74" s="339"/>
      <c r="D74" s="340"/>
      <c r="E74" s="344"/>
      <c r="F74" s="338"/>
      <c r="G74" s="339"/>
      <c r="H74" s="339"/>
      <c r="I74" s="340"/>
      <c r="J74" s="344"/>
    </row>
    <row r="75" spans="2:10" x14ac:dyDescent="0.25">
      <c r="B75" s="319"/>
      <c r="C75" s="319"/>
      <c r="D75" s="319"/>
      <c r="E75" s="319"/>
      <c r="F75" s="319"/>
      <c r="G75" s="319"/>
      <c r="H75" s="319"/>
      <c r="I75" s="319"/>
      <c r="J75" s="319"/>
    </row>
    <row r="76" spans="2:10" x14ac:dyDescent="0.25">
      <c r="B76" s="319"/>
      <c r="C76" s="319"/>
      <c r="D76" s="319"/>
      <c r="E76" s="319"/>
      <c r="F76" s="319"/>
      <c r="G76" s="319"/>
      <c r="H76" s="319"/>
      <c r="I76" s="319"/>
      <c r="J76" s="319"/>
    </row>
    <row r="77" spans="2:10" x14ac:dyDescent="0.25">
      <c r="B77" s="319"/>
      <c r="C77" s="319"/>
      <c r="D77" s="319"/>
      <c r="E77" s="319"/>
      <c r="F77" s="319"/>
      <c r="G77" s="319"/>
      <c r="H77" s="319"/>
      <c r="I77" s="319"/>
      <c r="J77" s="319"/>
    </row>
    <row r="78" spans="2:10" x14ac:dyDescent="0.25">
      <c r="B78" s="319"/>
      <c r="C78" s="319"/>
      <c r="D78" s="319"/>
      <c r="E78" s="319"/>
      <c r="F78" s="319"/>
      <c r="G78" s="319"/>
      <c r="H78" s="319"/>
      <c r="I78" s="319"/>
      <c r="J78" s="319"/>
    </row>
    <row r="79" spans="2:10" x14ac:dyDescent="0.25">
      <c r="B79" s="319"/>
      <c r="C79" s="319"/>
      <c r="D79" s="319"/>
      <c r="E79" s="319"/>
      <c r="F79" s="319"/>
      <c r="G79" s="319"/>
      <c r="H79" s="319"/>
      <c r="I79" s="319"/>
      <c r="J79" s="319"/>
    </row>
    <row r="80" spans="2:10" x14ac:dyDescent="0.25">
      <c r="B80" s="319"/>
      <c r="C80" s="319"/>
      <c r="D80" s="319"/>
      <c r="E80" s="319"/>
      <c r="F80" s="319"/>
      <c r="G80" s="319"/>
      <c r="H80" s="319"/>
      <c r="I80" s="319"/>
      <c r="J80" s="319"/>
    </row>
    <row r="81" spans="2:10" x14ac:dyDescent="0.25">
      <c r="B81" s="319"/>
      <c r="C81" s="319"/>
      <c r="D81" s="319"/>
      <c r="E81" s="319"/>
      <c r="F81" s="319"/>
      <c r="G81" s="319"/>
      <c r="H81" s="319"/>
      <c r="I81" s="319"/>
      <c r="J81" s="319"/>
    </row>
    <row r="82" spans="2:10" x14ac:dyDescent="0.25">
      <c r="B82" s="319"/>
      <c r="C82" s="319"/>
      <c r="D82" s="319"/>
      <c r="E82" s="319"/>
      <c r="F82" s="319"/>
      <c r="G82" s="319"/>
      <c r="H82" s="319"/>
      <c r="I82" s="319"/>
      <c r="J82" s="319"/>
    </row>
    <row r="83" spans="2:10" x14ac:dyDescent="0.25">
      <c r="B83" s="319"/>
      <c r="C83" s="319"/>
      <c r="D83" s="319"/>
      <c r="E83" s="319"/>
      <c r="F83" s="319"/>
      <c r="G83" s="319"/>
      <c r="H83" s="319"/>
      <c r="I83" s="319"/>
      <c r="J83" s="319"/>
    </row>
    <row r="84" spans="2:10" x14ac:dyDescent="0.25">
      <c r="B84" s="319"/>
      <c r="C84" s="319"/>
      <c r="D84" s="319"/>
      <c r="E84" s="319"/>
      <c r="F84" s="319"/>
      <c r="G84" s="319"/>
      <c r="H84" s="319"/>
      <c r="I84" s="319"/>
      <c r="J84" s="319"/>
    </row>
  </sheetData>
  <sheetProtection sheet="1" objects="1" scenarios="1" formatColumns="0" formatRows="0"/>
  <mergeCells count="120">
    <mergeCell ref="B65:D66"/>
    <mergeCell ref="B6:D6"/>
    <mergeCell ref="B20:D20"/>
    <mergeCell ref="B4:D4"/>
    <mergeCell ref="E51:H51"/>
    <mergeCell ref="F61:I62"/>
    <mergeCell ref="J71:J72"/>
    <mergeCell ref="B3:J3"/>
    <mergeCell ref="E24:J24"/>
    <mergeCell ref="F59:I60"/>
    <mergeCell ref="B56:J57"/>
    <mergeCell ref="J63:J64"/>
    <mergeCell ref="E61:E62"/>
    <mergeCell ref="F71:I72"/>
    <mergeCell ref="B7:D7"/>
    <mergeCell ref="B16:D16"/>
    <mergeCell ref="B11:D11"/>
    <mergeCell ref="E9:J9"/>
    <mergeCell ref="B13:J13"/>
    <mergeCell ref="E11:J11"/>
    <mergeCell ref="J65:J66"/>
    <mergeCell ref="E59:E60"/>
    <mergeCell ref="I47:J47"/>
    <mergeCell ref="E50:H50"/>
    <mergeCell ref="J73:J74"/>
    <mergeCell ref="E8:J8"/>
    <mergeCell ref="B36:I36"/>
    <mergeCell ref="B45:I45"/>
    <mergeCell ref="E49:H49"/>
    <mergeCell ref="B67:D68"/>
    <mergeCell ref="F67:I68"/>
    <mergeCell ref="F69:I70"/>
    <mergeCell ref="E4:J4"/>
    <mergeCell ref="B58:J58"/>
    <mergeCell ref="B48:D48"/>
    <mergeCell ref="E67:E68"/>
    <mergeCell ref="B14:D14"/>
    <mergeCell ref="B23:D23"/>
    <mergeCell ref="E69:E70"/>
    <mergeCell ref="B73:D74"/>
    <mergeCell ref="B35:D35"/>
    <mergeCell ref="B50:D50"/>
    <mergeCell ref="E18:J18"/>
    <mergeCell ref="B25:D25"/>
    <mergeCell ref="I51:J51"/>
    <mergeCell ref="E71:E72"/>
    <mergeCell ref="J67:J68"/>
    <mergeCell ref="J61:J62"/>
    <mergeCell ref="B2:J2"/>
    <mergeCell ref="E10:J10"/>
    <mergeCell ref="I46:J46"/>
    <mergeCell ref="B63:D64"/>
    <mergeCell ref="B8:D8"/>
    <mergeCell ref="F65:I66"/>
    <mergeCell ref="B17:D17"/>
    <mergeCell ref="B22:I22"/>
    <mergeCell ref="E34:J34"/>
    <mergeCell ref="B10:D10"/>
    <mergeCell ref="B19:D19"/>
    <mergeCell ref="B9:D9"/>
    <mergeCell ref="E48:H48"/>
    <mergeCell ref="B5:D5"/>
    <mergeCell ref="E37:J37"/>
    <mergeCell ref="E12:J12"/>
    <mergeCell ref="E21:J21"/>
    <mergeCell ref="B47:D47"/>
    <mergeCell ref="B54:J54"/>
    <mergeCell ref="B31:D31"/>
    <mergeCell ref="B46:D46"/>
    <mergeCell ref="E14:J14"/>
    <mergeCell ref="E23:J23"/>
    <mergeCell ref="B21:D21"/>
    <mergeCell ref="F73:I74"/>
    <mergeCell ref="E19:J19"/>
    <mergeCell ref="E28:J28"/>
    <mergeCell ref="E73:E74"/>
    <mergeCell ref="J69:J70"/>
    <mergeCell ref="J59:J60"/>
    <mergeCell ref="E63:E64"/>
    <mergeCell ref="E30:J30"/>
    <mergeCell ref="B34:D34"/>
    <mergeCell ref="B28:D28"/>
    <mergeCell ref="B26:D26"/>
    <mergeCell ref="I48:J48"/>
    <mergeCell ref="E33:J33"/>
    <mergeCell ref="B49:D49"/>
    <mergeCell ref="B71:D72"/>
    <mergeCell ref="B51:D51"/>
    <mergeCell ref="E25:J25"/>
    <mergeCell ref="B37:D37"/>
    <mergeCell ref="B59:D60"/>
    <mergeCell ref="E47:H47"/>
    <mergeCell ref="E65:E66"/>
    <mergeCell ref="B30:D30"/>
    <mergeCell ref="B61:D62"/>
    <mergeCell ref="B27:I27"/>
    <mergeCell ref="E17:J17"/>
    <mergeCell ref="B18:D18"/>
    <mergeCell ref="B69:D70"/>
    <mergeCell ref="E35:J35"/>
    <mergeCell ref="F63:I64"/>
    <mergeCell ref="E5:J5"/>
    <mergeCell ref="E46:H46"/>
    <mergeCell ref="I50:J50"/>
    <mergeCell ref="B12:D12"/>
    <mergeCell ref="E20:J20"/>
    <mergeCell ref="B32:I32"/>
    <mergeCell ref="E29:J29"/>
    <mergeCell ref="I49:J49"/>
    <mergeCell ref="E31:J31"/>
    <mergeCell ref="B29:D29"/>
    <mergeCell ref="E6:J6"/>
    <mergeCell ref="E15:J15"/>
    <mergeCell ref="E26:J26"/>
    <mergeCell ref="B40:J42"/>
    <mergeCell ref="B15:D15"/>
    <mergeCell ref="B24:D24"/>
    <mergeCell ref="E7:J7"/>
    <mergeCell ref="B33:D33"/>
    <mergeCell ref="E16:J16"/>
  </mergeCells>
  <dataValidations count="4">
    <dataValidation type="list" allowBlank="1" showInputMessage="1" showErrorMessage="1" prompt="Select implementation status" sqref="E37" xr:uid="{00000000-0002-0000-0100-000000000000}">
      <formula1>"Less than 1 year Implementation, 1st PIR, 2nd PIR, 3rd PIR, 4th PIR, 5th PIR, 6th PIR, 7th PIR, 8th PIR, 9th PIR, 10th PIR, 11th PIR, 12th PIR, 13th PIR, 14th PIR, 15th PIR, Final PIR"</formula1>
    </dataValidation>
    <dataValidation type="list" allowBlank="1" showInputMessage="1" showErrorMessage="1" prompt="Select Region" sqref="E4" xr:uid="{00000000-0002-0000-0100-000001000000}">
      <formula1>"Global, Inter-regional, Africa (RAF), Asia and the Pacific (RAP), Europe and Central Asia (REU), Latin America and the Caribbean (RLC), Near East and North Africa (RNE)"</formula1>
    </dataValidation>
    <dataValidation type="date" allowBlank="1" showInputMessage="1" showErrorMessage="1" sqref="E16:J16 E14:J14" xr:uid="{00000000-0002-0000-0100-000002000000}">
      <formula1>42005</formula1>
      <formula2>49310</formula2>
    </dataValidation>
    <dataValidation type="list" allowBlank="1" showInputMessage="1" showErrorMessage="1" prompt="Select Yes or No" sqref="E61:E74" xr:uid="{00000000-0002-0000-0100-000003000000}">
      <formula1>"Yes, No"</formula1>
    </dataValidation>
  </dataValidations>
  <hyperlinks>
    <hyperlink ref="I47" r:id="rId1" xr:uid="{B1894E23-5477-374F-AD3E-7E74C1F987A0}"/>
  </hyperlinks>
  <pageMargins left="0.25" right="0.25" top="0.75" bottom="0.75" header="0.3" footer="0.3"/>
  <pageSetup paperSize="5" scale="91" pageOrder="overThenDown" orientation="portrait"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24">
    <tabColor theme="3" tint="0.499984740745262"/>
  </sheetPr>
  <dimension ref="A1:I22"/>
  <sheetViews>
    <sheetView workbookViewId="0">
      <selection activeCell="D22" sqref="D22"/>
    </sheetView>
  </sheetViews>
  <sheetFormatPr defaultColWidth="8.85546875" defaultRowHeight="15" x14ac:dyDescent="0.25"/>
  <cols>
    <col min="1" max="1" width="32.42578125" customWidth="1"/>
    <col min="2" max="2" width="13.42578125" customWidth="1"/>
    <col min="4" max="4" width="10" customWidth="1"/>
    <col min="5" max="5" width="14.140625" customWidth="1"/>
    <col min="6" max="6" width="15" customWidth="1"/>
    <col min="7" max="7" width="14.42578125" customWidth="1"/>
    <col min="8" max="8" width="12.42578125" customWidth="1"/>
    <col min="9" max="9" width="11.42578125" customWidth="1"/>
  </cols>
  <sheetData>
    <row r="1" spans="1:9" ht="30" customHeight="1" x14ac:dyDescent="0.25">
      <c r="A1" s="74" t="s">
        <v>89</v>
      </c>
      <c r="B1" s="75" t="s">
        <v>90</v>
      </c>
    </row>
    <row r="2" spans="1:9" ht="23.25" customHeight="1" x14ac:dyDescent="0.25">
      <c r="A2" s="54" t="s">
        <v>91</v>
      </c>
      <c r="B2" s="56">
        <v>1</v>
      </c>
    </row>
    <row r="3" spans="1:9" ht="19.5" customHeight="1" x14ac:dyDescent="0.25">
      <c r="A3" s="54" t="s">
        <v>92</v>
      </c>
      <c r="B3" s="56">
        <v>2</v>
      </c>
    </row>
    <row r="4" spans="1:9" ht="17.25" customHeight="1" x14ac:dyDescent="0.25">
      <c r="A4" s="54" t="s">
        <v>93</v>
      </c>
      <c r="B4" s="56">
        <v>3</v>
      </c>
    </row>
    <row r="5" spans="1:9" ht="18" customHeight="1" x14ac:dyDescent="0.25">
      <c r="A5" s="54" t="s">
        <v>94</v>
      </c>
      <c r="B5" s="56">
        <v>4</v>
      </c>
    </row>
    <row r="6" spans="1:9" ht="19.5" customHeight="1" x14ac:dyDescent="0.25">
      <c r="A6" s="54" t="s">
        <v>95</v>
      </c>
      <c r="B6" s="56">
        <v>5</v>
      </c>
    </row>
    <row r="7" spans="1:9" ht="18" customHeight="1" x14ac:dyDescent="0.25">
      <c r="A7" s="54" t="s">
        <v>96</v>
      </c>
      <c r="B7" s="56">
        <v>6</v>
      </c>
    </row>
    <row r="8" spans="1:9" ht="18" customHeight="1" x14ac:dyDescent="0.25">
      <c r="A8" s="54" t="s">
        <v>97</v>
      </c>
      <c r="B8" s="56">
        <v>0</v>
      </c>
    </row>
    <row r="9" spans="1:9" ht="18.75" customHeight="1" thickBot="1" x14ac:dyDescent="0.3">
      <c r="A9" s="55" t="s">
        <v>98</v>
      </c>
      <c r="B9" s="57">
        <v>0</v>
      </c>
    </row>
    <row r="10" spans="1:9" ht="18.75" customHeight="1" x14ac:dyDescent="0.25">
      <c r="A10" s="30"/>
      <c r="B10" s="30"/>
    </row>
    <row r="11" spans="1:9" ht="18.75" customHeight="1" thickBot="1" x14ac:dyDescent="0.3">
      <c r="A11" s="30"/>
      <c r="B11" s="30"/>
    </row>
    <row r="12" spans="1:9" x14ac:dyDescent="0.25">
      <c r="D12" s="76" t="s">
        <v>99</v>
      </c>
      <c r="E12" s="70"/>
      <c r="F12" s="70"/>
      <c r="G12" s="70"/>
      <c r="H12" s="70"/>
      <c r="I12" s="71"/>
    </row>
    <row r="13" spans="1:9" x14ac:dyDescent="0.25">
      <c r="D13" s="58" t="s">
        <v>100</v>
      </c>
      <c r="E13" s="72" t="s">
        <v>101</v>
      </c>
      <c r="F13" s="72" t="s">
        <v>102</v>
      </c>
      <c r="G13" s="72" t="s">
        <v>103</v>
      </c>
      <c r="H13" s="72" t="s">
        <v>104</v>
      </c>
      <c r="I13" s="73" t="s">
        <v>105</v>
      </c>
    </row>
    <row r="14" spans="1:9" ht="15" customHeight="1" thickBot="1" x14ac:dyDescent="0.3">
      <c r="D14" s="59" t="s">
        <v>106</v>
      </c>
      <c r="E14" s="60">
        <v>20</v>
      </c>
      <c r="F14" s="60">
        <v>25</v>
      </c>
      <c r="G14" s="60">
        <v>25</v>
      </c>
      <c r="H14" s="60">
        <v>0</v>
      </c>
      <c r="I14" s="61">
        <v>30</v>
      </c>
    </row>
    <row r="15" spans="1:9" x14ac:dyDescent="0.25">
      <c r="D15" s="77" t="s">
        <v>107</v>
      </c>
      <c r="E15" s="62"/>
      <c r="F15" s="62"/>
      <c r="G15" s="62"/>
      <c r="H15" s="63"/>
    </row>
    <row r="16" spans="1:9" ht="20.25" customHeight="1" x14ac:dyDescent="0.25">
      <c r="D16" s="64" t="s">
        <v>100</v>
      </c>
      <c r="E16" s="68" t="s">
        <v>101</v>
      </c>
      <c r="F16" s="68" t="s">
        <v>103</v>
      </c>
      <c r="G16" s="68" t="s">
        <v>104</v>
      </c>
      <c r="H16" s="69" t="s">
        <v>105</v>
      </c>
    </row>
    <row r="17" spans="1:8" ht="15" customHeight="1" thickBot="1" x14ac:dyDescent="0.3">
      <c r="D17" s="65" t="s">
        <v>106</v>
      </c>
      <c r="E17" s="66">
        <v>25</v>
      </c>
      <c r="F17" s="66">
        <v>35</v>
      </c>
      <c r="G17" s="66">
        <v>0</v>
      </c>
      <c r="H17" s="67">
        <v>40</v>
      </c>
    </row>
    <row r="18" spans="1:8" ht="15" customHeight="1" thickBot="1" x14ac:dyDescent="0.3"/>
    <row r="19" spans="1:8" ht="15" customHeight="1" thickBot="1" x14ac:dyDescent="0.3">
      <c r="A19" s="78" t="s">
        <v>108</v>
      </c>
      <c r="B19" s="79"/>
      <c r="C19" s="79"/>
      <c r="D19" s="79"/>
      <c r="E19" s="80"/>
    </row>
    <row r="20" spans="1:8" ht="15" customHeight="1" thickBot="1" x14ac:dyDescent="0.3">
      <c r="A20" s="81" t="s">
        <v>109</v>
      </c>
      <c r="B20" s="82"/>
      <c r="C20" s="82"/>
      <c r="D20" s="83" cm="1">
        <f t="array" aca="1" ref="D20" ca="1">_xlfn.LET(_xlpm.hdrRow,MATCH("*Development*Objective*rating*",'2. Progress towards outcomes'!$C:$C,0),_xlpm.rRow,_xlpm.hdrRow+1,_xlpm.ratings,INDEX('2. Progress towards outcomes'!$D:$H,_xlpm.rRow,0),_xlpm.scores,_xlfn.XLOOKUP(_xlpm.ratings,TxtRating,NumRating,0),ROUND(SUMPRODUCT(_xlpm.scores,Weights)/SUM(Weights),0))</f>
        <v>0</v>
      </c>
      <c r="E20" s="84"/>
    </row>
    <row r="21" spans="1:8" ht="15" customHeight="1" thickBot="1" x14ac:dyDescent="0.3">
      <c r="A21" s="81"/>
      <c r="B21" s="82"/>
      <c r="C21" s="82"/>
      <c r="D21" s="85" cm="1">
        <f t="array" ref="D21">ROUND(
  SUMPRODUCT(
      _xlfn.XLOOKUP(
        CHOOSE({1,2,3,4},
          '3. Implementation Progress'!D73,
          '3. Implementation Progress'!F73,
          '3. Implementation Progress'!H73,
          '3. Implementation Progress'!J73
        ),
        TxtRating, NumRating, 0
      ),
      Weights2
  ) / SUM(Weights2),   0)</f>
        <v>3</v>
      </c>
      <c r="E21" s="84"/>
    </row>
    <row r="22" spans="1:8" ht="15" customHeight="1" thickBot="1" x14ac:dyDescent="0.3">
      <c r="A22" s="86"/>
      <c r="B22" s="87"/>
      <c r="C22" s="87"/>
      <c r="D22" s="87"/>
      <c r="E22" s="88"/>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19">
    <tabColor theme="3" tint="0.499984740745262"/>
  </sheetPr>
  <dimension ref="A1:A250"/>
  <sheetViews>
    <sheetView showGridLines="0" topLeftCell="A221" workbookViewId="0">
      <selection activeCell="A2" sqref="A2:A250"/>
    </sheetView>
  </sheetViews>
  <sheetFormatPr defaultColWidth="8.85546875" defaultRowHeight="15" x14ac:dyDescent="0.25"/>
  <cols>
    <col min="1" max="1" width="25.5703125" customWidth="1"/>
  </cols>
  <sheetData>
    <row r="1" spans="1:1" ht="15" customHeight="1" thickBot="1" x14ac:dyDescent="0.3">
      <c r="A1" s="4" t="s">
        <v>110</v>
      </c>
    </row>
    <row r="2" spans="1:1" ht="15" customHeight="1" thickBot="1" x14ac:dyDescent="0.3">
      <c r="A2" s="5" t="s">
        <v>111</v>
      </c>
    </row>
    <row r="3" spans="1:1" ht="15" customHeight="1" thickBot="1" x14ac:dyDescent="0.3">
      <c r="A3" s="6" t="s">
        <v>112</v>
      </c>
    </row>
    <row r="4" spans="1:1" ht="15" customHeight="1" thickBot="1" x14ac:dyDescent="0.3">
      <c r="A4" s="5" t="s">
        <v>113</v>
      </c>
    </row>
    <row r="5" spans="1:1" ht="15" customHeight="1" thickBot="1" x14ac:dyDescent="0.3">
      <c r="A5" s="6" t="s">
        <v>114</v>
      </c>
    </row>
    <row r="6" spans="1:1" ht="15.75" customHeight="1" thickBot="1" x14ac:dyDescent="0.3">
      <c r="A6" s="5" t="s">
        <v>115</v>
      </c>
    </row>
    <row r="7" spans="1:1" ht="15" customHeight="1" thickBot="1" x14ac:dyDescent="0.3">
      <c r="A7" s="6" t="s">
        <v>116</v>
      </c>
    </row>
    <row r="8" spans="1:1" ht="15" customHeight="1" thickBot="1" x14ac:dyDescent="0.3">
      <c r="A8" s="5" t="s">
        <v>117</v>
      </c>
    </row>
    <row r="9" spans="1:1" ht="15" customHeight="1" thickBot="1" x14ac:dyDescent="0.3">
      <c r="A9" s="6" t="s">
        <v>118</v>
      </c>
    </row>
    <row r="10" spans="1:1" ht="15" customHeight="1" thickBot="1" x14ac:dyDescent="0.3">
      <c r="A10" s="5" t="s">
        <v>119</v>
      </c>
    </row>
    <row r="11" spans="1:1" ht="18.75" customHeight="1" thickBot="1" x14ac:dyDescent="0.3">
      <c r="A11" s="6" t="s">
        <v>120</v>
      </c>
    </row>
    <row r="12" spans="1:1" ht="15" customHeight="1" thickBot="1" x14ac:dyDescent="0.3">
      <c r="A12" s="5" t="s">
        <v>121</v>
      </c>
    </row>
    <row r="13" spans="1:1" ht="15" customHeight="1" thickBot="1" x14ac:dyDescent="0.3">
      <c r="A13" s="6" t="s">
        <v>122</v>
      </c>
    </row>
    <row r="14" spans="1:1" ht="15" customHeight="1" thickBot="1" x14ac:dyDescent="0.3">
      <c r="A14" s="5" t="s">
        <v>123</v>
      </c>
    </row>
    <row r="15" spans="1:1" ht="15" customHeight="1" thickBot="1" x14ac:dyDescent="0.3">
      <c r="A15" s="6" t="s">
        <v>124</v>
      </c>
    </row>
    <row r="16" spans="1:1" ht="15" customHeight="1" thickBot="1" x14ac:dyDescent="0.3">
      <c r="A16" s="5" t="s">
        <v>125</v>
      </c>
    </row>
    <row r="17" spans="1:1" ht="15" customHeight="1" thickBot="1" x14ac:dyDescent="0.3">
      <c r="A17" s="6" t="s">
        <v>126</v>
      </c>
    </row>
    <row r="18" spans="1:1" ht="15" customHeight="1" thickBot="1" x14ac:dyDescent="0.3">
      <c r="A18" s="5" t="s">
        <v>127</v>
      </c>
    </row>
    <row r="19" spans="1:1" ht="15" customHeight="1" thickBot="1" x14ac:dyDescent="0.3">
      <c r="A19" s="6" t="s">
        <v>128</v>
      </c>
    </row>
    <row r="20" spans="1:1" ht="15" customHeight="1" thickBot="1" x14ac:dyDescent="0.3">
      <c r="A20" s="5" t="s">
        <v>129</v>
      </c>
    </row>
    <row r="21" spans="1:1" ht="15" customHeight="1" thickBot="1" x14ac:dyDescent="0.3">
      <c r="A21" s="6" t="s">
        <v>130</v>
      </c>
    </row>
    <row r="22" spans="1:1" ht="15" customHeight="1" thickBot="1" x14ac:dyDescent="0.3">
      <c r="A22" s="5" t="s">
        <v>131</v>
      </c>
    </row>
    <row r="23" spans="1:1" ht="15" customHeight="1" thickBot="1" x14ac:dyDescent="0.3">
      <c r="A23" s="6" t="s">
        <v>132</v>
      </c>
    </row>
    <row r="24" spans="1:1" ht="15" customHeight="1" thickBot="1" x14ac:dyDescent="0.3">
      <c r="A24" s="5" t="s">
        <v>133</v>
      </c>
    </row>
    <row r="25" spans="1:1" ht="15" customHeight="1" thickBot="1" x14ac:dyDescent="0.3">
      <c r="A25" s="6" t="s">
        <v>134</v>
      </c>
    </row>
    <row r="26" spans="1:1" ht="15" customHeight="1" thickBot="1" x14ac:dyDescent="0.3">
      <c r="A26" s="5" t="s">
        <v>135</v>
      </c>
    </row>
    <row r="27" spans="1:1" ht="15" customHeight="1" thickBot="1" x14ac:dyDescent="0.3">
      <c r="A27" s="6" t="s">
        <v>136</v>
      </c>
    </row>
    <row r="28" spans="1:1" ht="15" customHeight="1" thickBot="1" x14ac:dyDescent="0.3">
      <c r="A28" s="5" t="s">
        <v>137</v>
      </c>
    </row>
    <row r="29" spans="1:1" ht="24.6" customHeight="1" thickBot="1" x14ac:dyDescent="0.3">
      <c r="A29" s="6" t="s">
        <v>138</v>
      </c>
    </row>
    <row r="30" spans="1:1" ht="18.75" customHeight="1" thickBot="1" x14ac:dyDescent="0.3">
      <c r="A30" s="5" t="s">
        <v>139</v>
      </c>
    </row>
    <row r="31" spans="1:1" ht="15" customHeight="1" thickBot="1" x14ac:dyDescent="0.3">
      <c r="A31" s="6" t="s">
        <v>140</v>
      </c>
    </row>
    <row r="32" spans="1:1" ht="15" customHeight="1" thickBot="1" x14ac:dyDescent="0.3">
      <c r="A32" s="5" t="s">
        <v>141</v>
      </c>
    </row>
    <row r="33" spans="1:1" ht="15" customHeight="1" thickBot="1" x14ac:dyDescent="0.3">
      <c r="A33" s="6" t="s">
        <v>142</v>
      </c>
    </row>
    <row r="34" spans="1:1" ht="20.25" customHeight="1" thickBot="1" x14ac:dyDescent="0.3">
      <c r="A34" s="5" t="s">
        <v>143</v>
      </c>
    </row>
    <row r="35" spans="1:1" ht="19.5" customHeight="1" thickBot="1" x14ac:dyDescent="0.3">
      <c r="A35" s="6" t="s">
        <v>144</v>
      </c>
    </row>
    <row r="36" spans="1:1" ht="18" customHeight="1" thickBot="1" x14ac:dyDescent="0.3">
      <c r="A36" s="5" t="s">
        <v>145</v>
      </c>
    </row>
    <row r="37" spans="1:1" ht="15" customHeight="1" thickBot="1" x14ac:dyDescent="0.3">
      <c r="A37" s="6" t="s">
        <v>146</v>
      </c>
    </row>
    <row r="38" spans="1:1" ht="15" customHeight="1" thickBot="1" x14ac:dyDescent="0.3">
      <c r="A38" s="5" t="s">
        <v>147</v>
      </c>
    </row>
    <row r="39" spans="1:1" ht="15" customHeight="1" thickBot="1" x14ac:dyDescent="0.3">
      <c r="A39" s="6" t="s">
        <v>148</v>
      </c>
    </row>
    <row r="40" spans="1:1" ht="15" customHeight="1" thickBot="1" x14ac:dyDescent="0.3">
      <c r="A40" s="5" t="s">
        <v>149</v>
      </c>
    </row>
    <row r="41" spans="1:1" ht="15" customHeight="1" thickBot="1" x14ac:dyDescent="0.3">
      <c r="A41" s="6" t="s">
        <v>150</v>
      </c>
    </row>
    <row r="42" spans="1:1" ht="15" customHeight="1" thickBot="1" x14ac:dyDescent="0.3">
      <c r="A42" s="5" t="s">
        <v>151</v>
      </c>
    </row>
    <row r="43" spans="1:1" ht="15" customHeight="1" thickBot="1" x14ac:dyDescent="0.3">
      <c r="A43" s="6" t="s">
        <v>152</v>
      </c>
    </row>
    <row r="44" spans="1:1" ht="15" customHeight="1" thickBot="1" x14ac:dyDescent="0.3">
      <c r="A44" s="5" t="s">
        <v>153</v>
      </c>
    </row>
    <row r="45" spans="1:1" ht="15" customHeight="1" thickBot="1" x14ac:dyDescent="0.3">
      <c r="A45" s="6" t="s">
        <v>154</v>
      </c>
    </row>
    <row r="46" spans="1:1" ht="15" customHeight="1" thickBot="1" x14ac:dyDescent="0.3">
      <c r="A46" s="5" t="s">
        <v>155</v>
      </c>
    </row>
    <row r="47" spans="1:1" ht="15" customHeight="1" thickBot="1" x14ac:dyDescent="0.3">
      <c r="A47" s="6" t="s">
        <v>156</v>
      </c>
    </row>
    <row r="48" spans="1:1" ht="15" customHeight="1" thickBot="1" x14ac:dyDescent="0.3">
      <c r="A48" s="5" t="s">
        <v>157</v>
      </c>
    </row>
    <row r="49" spans="1:1" ht="24.6" customHeight="1" thickBot="1" x14ac:dyDescent="0.3">
      <c r="A49" s="6" t="s">
        <v>158</v>
      </c>
    </row>
    <row r="50" spans="1:1" ht="24.6" customHeight="1" thickBot="1" x14ac:dyDescent="0.3">
      <c r="A50" s="5" t="s">
        <v>159</v>
      </c>
    </row>
    <row r="51" spans="1:1" ht="15" customHeight="1" thickBot="1" x14ac:dyDescent="0.3">
      <c r="A51" s="6" t="s">
        <v>160</v>
      </c>
    </row>
    <row r="52" spans="1:1" ht="15" customHeight="1" thickBot="1" x14ac:dyDescent="0.3">
      <c r="A52" s="5" t="s">
        <v>161</v>
      </c>
    </row>
    <row r="53" spans="1:1" ht="15" customHeight="1" thickBot="1" x14ac:dyDescent="0.3">
      <c r="A53" s="6" t="s">
        <v>162</v>
      </c>
    </row>
    <row r="54" spans="1:1" ht="15" customHeight="1" thickBot="1" x14ac:dyDescent="0.3">
      <c r="A54" s="5" t="s">
        <v>163</v>
      </c>
    </row>
    <row r="55" spans="1:1" ht="15" customHeight="1" thickBot="1" x14ac:dyDescent="0.3">
      <c r="A55" s="6" t="s">
        <v>164</v>
      </c>
    </row>
    <row r="56" spans="1:1" ht="15" customHeight="1" thickBot="1" x14ac:dyDescent="0.3">
      <c r="A56" s="5" t="s">
        <v>165</v>
      </c>
    </row>
    <row r="57" spans="1:1" ht="15" customHeight="1" thickBot="1" x14ac:dyDescent="0.3">
      <c r="A57" s="6" t="s">
        <v>166</v>
      </c>
    </row>
    <row r="58" spans="1:1" ht="15" customHeight="1" thickBot="1" x14ac:dyDescent="0.3">
      <c r="A58" s="5" t="s">
        <v>167</v>
      </c>
    </row>
    <row r="59" spans="1:1" ht="15" customHeight="1" thickBot="1" x14ac:dyDescent="0.3">
      <c r="A59" s="6" t="s">
        <v>168</v>
      </c>
    </row>
    <row r="60" spans="1:1" ht="15" customHeight="1" thickBot="1" x14ac:dyDescent="0.3">
      <c r="A60" s="5" t="s">
        <v>169</v>
      </c>
    </row>
    <row r="61" spans="1:1" ht="15" customHeight="1" thickBot="1" x14ac:dyDescent="0.3">
      <c r="A61" s="6" t="s">
        <v>170</v>
      </c>
    </row>
    <row r="62" spans="1:1" ht="15" customHeight="1" thickBot="1" x14ac:dyDescent="0.3">
      <c r="A62" s="5" t="s">
        <v>171</v>
      </c>
    </row>
    <row r="63" spans="1:1" ht="15" customHeight="1" thickBot="1" x14ac:dyDescent="0.3">
      <c r="A63" s="6" t="s">
        <v>172</v>
      </c>
    </row>
    <row r="64" spans="1:1" ht="24.6" customHeight="1" thickBot="1" x14ac:dyDescent="0.3">
      <c r="A64" s="5" t="s">
        <v>173</v>
      </c>
    </row>
    <row r="65" spans="1:1" ht="24.6" customHeight="1" thickBot="1" x14ac:dyDescent="0.3">
      <c r="A65" s="6" t="s">
        <v>174</v>
      </c>
    </row>
    <row r="66" spans="1:1" ht="15" customHeight="1" thickBot="1" x14ac:dyDescent="0.3">
      <c r="A66" s="5" t="s">
        <v>175</v>
      </c>
    </row>
    <row r="67" spans="1:1" ht="15" customHeight="1" thickBot="1" x14ac:dyDescent="0.3">
      <c r="A67" s="6" t="s">
        <v>176</v>
      </c>
    </row>
    <row r="68" spans="1:1" ht="15" customHeight="1" thickBot="1" x14ac:dyDescent="0.3">
      <c r="A68" s="5" t="s">
        <v>177</v>
      </c>
    </row>
    <row r="69" spans="1:1" ht="15" customHeight="1" thickBot="1" x14ac:dyDescent="0.3">
      <c r="A69" s="6" t="s">
        <v>178</v>
      </c>
    </row>
    <row r="70" spans="1:1" ht="15" customHeight="1" thickBot="1" x14ac:dyDescent="0.3">
      <c r="A70" s="5" t="s">
        <v>179</v>
      </c>
    </row>
    <row r="71" spans="1:1" ht="15" customHeight="1" thickBot="1" x14ac:dyDescent="0.3">
      <c r="A71" s="6" t="s">
        <v>180</v>
      </c>
    </row>
    <row r="72" spans="1:1" ht="15" customHeight="1" thickBot="1" x14ac:dyDescent="0.3">
      <c r="A72" s="5" t="s">
        <v>181</v>
      </c>
    </row>
    <row r="73" spans="1:1" ht="15" customHeight="1" thickBot="1" x14ac:dyDescent="0.3">
      <c r="A73" s="6" t="s">
        <v>182</v>
      </c>
    </row>
    <row r="74" spans="1:1" ht="15" customHeight="1" thickBot="1" x14ac:dyDescent="0.3">
      <c r="A74" s="5" t="s">
        <v>183</v>
      </c>
    </row>
    <row r="75" spans="1:1" ht="15" customHeight="1" thickBot="1" x14ac:dyDescent="0.3">
      <c r="A75" s="6" t="s">
        <v>184</v>
      </c>
    </row>
    <row r="76" spans="1:1" ht="15" customHeight="1" thickBot="1" x14ac:dyDescent="0.3">
      <c r="A76" s="5" t="s">
        <v>185</v>
      </c>
    </row>
    <row r="77" spans="1:1" ht="15" customHeight="1" thickBot="1" x14ac:dyDescent="0.3">
      <c r="A77" s="6" t="s">
        <v>186</v>
      </c>
    </row>
    <row r="78" spans="1:1" ht="15" customHeight="1" thickBot="1" x14ac:dyDescent="0.3">
      <c r="A78" s="5" t="s">
        <v>187</v>
      </c>
    </row>
    <row r="79" spans="1:1" ht="15" customHeight="1" thickBot="1" x14ac:dyDescent="0.3">
      <c r="A79" s="6" t="s">
        <v>188</v>
      </c>
    </row>
    <row r="80" spans="1:1" ht="15" customHeight="1" thickBot="1" x14ac:dyDescent="0.3">
      <c r="A80" s="5" t="s">
        <v>189</v>
      </c>
    </row>
    <row r="81" spans="1:1" ht="15" customHeight="1" thickBot="1" x14ac:dyDescent="0.3">
      <c r="A81" s="6" t="s">
        <v>190</v>
      </c>
    </row>
    <row r="82" spans="1:1" ht="15" customHeight="1" thickBot="1" x14ac:dyDescent="0.3">
      <c r="A82" s="5" t="s">
        <v>191</v>
      </c>
    </row>
    <row r="83" spans="1:1" ht="15" customHeight="1" thickBot="1" x14ac:dyDescent="0.3">
      <c r="A83" s="6" t="s">
        <v>192</v>
      </c>
    </row>
    <row r="84" spans="1:1" ht="15" customHeight="1" thickBot="1" x14ac:dyDescent="0.3">
      <c r="A84" s="5" t="s">
        <v>193</v>
      </c>
    </row>
    <row r="85" spans="1:1" ht="15" customHeight="1" thickBot="1" x14ac:dyDescent="0.3">
      <c r="A85" s="6" t="s">
        <v>194</v>
      </c>
    </row>
    <row r="86" spans="1:1" ht="15" customHeight="1" thickBot="1" x14ac:dyDescent="0.3">
      <c r="A86" s="5" t="s">
        <v>195</v>
      </c>
    </row>
    <row r="87" spans="1:1" ht="15" customHeight="1" thickBot="1" x14ac:dyDescent="0.3">
      <c r="A87" s="6" t="s">
        <v>196</v>
      </c>
    </row>
    <row r="88" spans="1:1" ht="15" customHeight="1" thickBot="1" x14ac:dyDescent="0.3">
      <c r="A88" s="5" t="s">
        <v>197</v>
      </c>
    </row>
    <row r="89" spans="1:1" ht="15" customHeight="1" thickBot="1" x14ac:dyDescent="0.3">
      <c r="A89" s="6" t="s">
        <v>198</v>
      </c>
    </row>
    <row r="90" spans="1:1" ht="15" customHeight="1" thickBot="1" x14ac:dyDescent="0.3">
      <c r="A90" s="5" t="s">
        <v>199</v>
      </c>
    </row>
    <row r="91" spans="1:1" ht="15" customHeight="1" thickBot="1" x14ac:dyDescent="0.3">
      <c r="A91" s="6" t="s">
        <v>200</v>
      </c>
    </row>
    <row r="92" spans="1:1" ht="15" customHeight="1" thickBot="1" x14ac:dyDescent="0.3">
      <c r="A92" s="5" t="s">
        <v>201</v>
      </c>
    </row>
    <row r="93" spans="1:1" ht="15" customHeight="1" thickBot="1" x14ac:dyDescent="0.3">
      <c r="A93" s="6" t="s">
        <v>202</v>
      </c>
    </row>
    <row r="94" spans="1:1" ht="15" customHeight="1" thickBot="1" x14ac:dyDescent="0.3">
      <c r="A94" s="5" t="s">
        <v>203</v>
      </c>
    </row>
    <row r="95" spans="1:1" ht="15" customHeight="1" thickBot="1" x14ac:dyDescent="0.3">
      <c r="A95" s="6" t="s">
        <v>204</v>
      </c>
    </row>
    <row r="96" spans="1:1" ht="15" customHeight="1" thickBot="1" x14ac:dyDescent="0.3">
      <c r="A96" s="5" t="s">
        <v>205</v>
      </c>
    </row>
    <row r="97" spans="1:1" ht="15" customHeight="1" thickBot="1" x14ac:dyDescent="0.3">
      <c r="A97" s="6" t="s">
        <v>206</v>
      </c>
    </row>
    <row r="98" spans="1:1" ht="15" customHeight="1" thickBot="1" x14ac:dyDescent="0.3">
      <c r="A98" s="5" t="s">
        <v>207</v>
      </c>
    </row>
    <row r="99" spans="1:1" ht="15" customHeight="1" thickBot="1" x14ac:dyDescent="0.3">
      <c r="A99" s="6" t="s">
        <v>208</v>
      </c>
    </row>
    <row r="100" spans="1:1" ht="15" customHeight="1" thickBot="1" x14ac:dyDescent="0.3">
      <c r="A100" s="5" t="s">
        <v>209</v>
      </c>
    </row>
    <row r="101" spans="1:1" ht="15" customHeight="1" thickBot="1" x14ac:dyDescent="0.3">
      <c r="A101" s="6" t="s">
        <v>210</v>
      </c>
    </row>
    <row r="102" spans="1:1" ht="15" customHeight="1" thickBot="1" x14ac:dyDescent="0.3">
      <c r="A102" s="5" t="s">
        <v>211</v>
      </c>
    </row>
    <row r="103" spans="1:1" ht="24.6" customHeight="1" thickBot="1" x14ac:dyDescent="0.3">
      <c r="A103" s="6" t="s">
        <v>212</v>
      </c>
    </row>
    <row r="104" spans="1:1" ht="15" customHeight="1" thickBot="1" x14ac:dyDescent="0.3">
      <c r="A104" s="5" t="s">
        <v>213</v>
      </c>
    </row>
    <row r="105" spans="1:1" ht="15" customHeight="1" thickBot="1" x14ac:dyDescent="0.3">
      <c r="A105" s="6" t="s">
        <v>214</v>
      </c>
    </row>
    <row r="106" spans="1:1" ht="15" customHeight="1" thickBot="1" x14ac:dyDescent="0.3">
      <c r="A106" s="5" t="s">
        <v>215</v>
      </c>
    </row>
    <row r="107" spans="1:1" ht="15" customHeight="1" thickBot="1" x14ac:dyDescent="0.3">
      <c r="A107" s="6" t="s">
        <v>216</v>
      </c>
    </row>
    <row r="108" spans="1:1" ht="15" customHeight="1" thickBot="1" x14ac:dyDescent="0.3">
      <c r="A108" s="5" t="s">
        <v>217</v>
      </c>
    </row>
    <row r="109" spans="1:1" ht="15" customHeight="1" thickBot="1" x14ac:dyDescent="0.3">
      <c r="A109" s="6" t="s">
        <v>218</v>
      </c>
    </row>
    <row r="110" spans="1:1" ht="15" customHeight="1" thickBot="1" x14ac:dyDescent="0.3">
      <c r="A110" s="5" t="s">
        <v>219</v>
      </c>
    </row>
    <row r="111" spans="1:1" ht="15" customHeight="1" thickBot="1" x14ac:dyDescent="0.3">
      <c r="A111" s="6" t="s">
        <v>220</v>
      </c>
    </row>
    <row r="112" spans="1:1" ht="15" customHeight="1" thickBot="1" x14ac:dyDescent="0.3">
      <c r="A112" s="5" t="s">
        <v>221</v>
      </c>
    </row>
    <row r="113" spans="1:1" ht="15" customHeight="1" thickBot="1" x14ac:dyDescent="0.3">
      <c r="A113" s="6" t="s">
        <v>222</v>
      </c>
    </row>
    <row r="114" spans="1:1" ht="15" customHeight="1" thickBot="1" x14ac:dyDescent="0.3">
      <c r="A114" s="5" t="s">
        <v>223</v>
      </c>
    </row>
    <row r="115" spans="1:1" ht="15" customHeight="1" thickBot="1" x14ac:dyDescent="0.3">
      <c r="A115" s="6" t="s">
        <v>224</v>
      </c>
    </row>
    <row r="116" spans="1:1" ht="15" customHeight="1" thickBot="1" x14ac:dyDescent="0.3">
      <c r="A116" s="5" t="s">
        <v>225</v>
      </c>
    </row>
    <row r="117" spans="1:1" ht="15" customHeight="1" thickBot="1" x14ac:dyDescent="0.3">
      <c r="A117" s="6" t="s">
        <v>226</v>
      </c>
    </row>
    <row r="118" spans="1:1" ht="15" customHeight="1" thickBot="1" x14ac:dyDescent="0.3">
      <c r="A118" s="5" t="s">
        <v>227</v>
      </c>
    </row>
    <row r="119" spans="1:1" ht="15" customHeight="1" thickBot="1" x14ac:dyDescent="0.3">
      <c r="A119" s="6" t="s">
        <v>228</v>
      </c>
    </row>
    <row r="120" spans="1:1" ht="15" customHeight="1" thickBot="1" x14ac:dyDescent="0.3">
      <c r="A120" s="5" t="s">
        <v>229</v>
      </c>
    </row>
    <row r="121" spans="1:1" ht="15" customHeight="1" thickBot="1" x14ac:dyDescent="0.3">
      <c r="A121" s="6" t="s">
        <v>230</v>
      </c>
    </row>
    <row r="122" spans="1:1" ht="15" customHeight="1" thickBot="1" x14ac:dyDescent="0.3">
      <c r="A122" s="5" t="s">
        <v>231</v>
      </c>
    </row>
    <row r="123" spans="1:1" ht="15" customHeight="1" thickBot="1" x14ac:dyDescent="0.3">
      <c r="A123" s="6" t="s">
        <v>232</v>
      </c>
    </row>
    <row r="124" spans="1:1" ht="15" customHeight="1" thickBot="1" x14ac:dyDescent="0.3">
      <c r="A124" s="5" t="s">
        <v>233</v>
      </c>
    </row>
    <row r="125" spans="1:1" ht="24.6" customHeight="1" thickBot="1" x14ac:dyDescent="0.3">
      <c r="A125" s="6" t="s">
        <v>234</v>
      </c>
    </row>
    <row r="126" spans="1:1" ht="15" customHeight="1" thickBot="1" x14ac:dyDescent="0.3">
      <c r="A126" s="5" t="s">
        <v>235</v>
      </c>
    </row>
    <row r="127" spans="1:1" ht="15" customHeight="1" thickBot="1" x14ac:dyDescent="0.3">
      <c r="A127" s="6" t="s">
        <v>236</v>
      </c>
    </row>
    <row r="128" spans="1:1" ht="15" customHeight="1" thickBot="1" x14ac:dyDescent="0.3">
      <c r="A128" s="5" t="s">
        <v>237</v>
      </c>
    </row>
    <row r="129" spans="1:1" ht="15" customHeight="1" thickBot="1" x14ac:dyDescent="0.3">
      <c r="A129" s="6" t="s">
        <v>238</v>
      </c>
    </row>
    <row r="130" spans="1:1" ht="15" customHeight="1" thickBot="1" x14ac:dyDescent="0.3">
      <c r="A130" s="5" t="s">
        <v>239</v>
      </c>
    </row>
    <row r="131" spans="1:1" ht="15" customHeight="1" thickBot="1" x14ac:dyDescent="0.3">
      <c r="A131" s="6" t="s">
        <v>240</v>
      </c>
    </row>
    <row r="132" spans="1:1" ht="15" customHeight="1" thickBot="1" x14ac:dyDescent="0.3">
      <c r="A132" s="5" t="s">
        <v>241</v>
      </c>
    </row>
    <row r="133" spans="1:1" ht="15" customHeight="1" thickBot="1" x14ac:dyDescent="0.3">
      <c r="A133" s="6" t="s">
        <v>242</v>
      </c>
    </row>
    <row r="134" spans="1:1" ht="15" customHeight="1" thickBot="1" x14ac:dyDescent="0.3">
      <c r="A134" s="5" t="s">
        <v>243</v>
      </c>
    </row>
    <row r="135" spans="1:1" ht="15" customHeight="1" thickBot="1" x14ac:dyDescent="0.3">
      <c r="A135" s="6" t="s">
        <v>244</v>
      </c>
    </row>
    <row r="136" spans="1:1" ht="15" customHeight="1" thickBot="1" x14ac:dyDescent="0.3">
      <c r="A136" s="5" t="s">
        <v>245</v>
      </c>
    </row>
    <row r="137" spans="1:1" ht="15" customHeight="1" thickBot="1" x14ac:dyDescent="0.3">
      <c r="A137" s="6" t="s">
        <v>246</v>
      </c>
    </row>
    <row r="138" spans="1:1" ht="15" customHeight="1" thickBot="1" x14ac:dyDescent="0.3">
      <c r="A138" s="5" t="s">
        <v>247</v>
      </c>
    </row>
    <row r="139" spans="1:1" ht="15" customHeight="1" thickBot="1" x14ac:dyDescent="0.3">
      <c r="A139" s="6" t="s">
        <v>248</v>
      </c>
    </row>
    <row r="140" spans="1:1" ht="15" customHeight="1" thickBot="1" x14ac:dyDescent="0.3">
      <c r="A140" s="5" t="s">
        <v>249</v>
      </c>
    </row>
    <row r="141" spans="1:1" ht="15" customHeight="1" thickBot="1" x14ac:dyDescent="0.3">
      <c r="A141" s="6" t="s">
        <v>250</v>
      </c>
    </row>
    <row r="142" spans="1:1" ht="15" customHeight="1" thickBot="1" x14ac:dyDescent="0.3">
      <c r="A142" s="5" t="s">
        <v>251</v>
      </c>
    </row>
    <row r="143" spans="1:1" ht="15" customHeight="1" thickBot="1" x14ac:dyDescent="0.3">
      <c r="A143" s="6" t="s">
        <v>252</v>
      </c>
    </row>
    <row r="144" spans="1:1" ht="15" customHeight="1" thickBot="1" x14ac:dyDescent="0.3">
      <c r="A144" s="5" t="s">
        <v>253</v>
      </c>
    </row>
    <row r="145" spans="1:1" ht="15" customHeight="1" thickBot="1" x14ac:dyDescent="0.3">
      <c r="A145" s="6" t="s">
        <v>254</v>
      </c>
    </row>
    <row r="146" spans="1:1" ht="24.6" customHeight="1" thickBot="1" x14ac:dyDescent="0.3">
      <c r="A146" s="5" t="s">
        <v>255</v>
      </c>
    </row>
    <row r="147" spans="1:1" ht="15" customHeight="1" thickBot="1" x14ac:dyDescent="0.3">
      <c r="A147" s="6" t="s">
        <v>256</v>
      </c>
    </row>
    <row r="148" spans="1:1" ht="15" customHeight="1" thickBot="1" x14ac:dyDescent="0.3">
      <c r="A148" s="5" t="s">
        <v>257</v>
      </c>
    </row>
    <row r="149" spans="1:1" ht="15" customHeight="1" thickBot="1" x14ac:dyDescent="0.3">
      <c r="A149" s="6" t="s">
        <v>258</v>
      </c>
    </row>
    <row r="150" spans="1:1" ht="15" customHeight="1" thickBot="1" x14ac:dyDescent="0.3">
      <c r="A150" s="5" t="s">
        <v>259</v>
      </c>
    </row>
    <row r="151" spans="1:1" ht="15" customHeight="1" thickBot="1" x14ac:dyDescent="0.3">
      <c r="A151" s="6" t="s">
        <v>260</v>
      </c>
    </row>
    <row r="152" spans="1:1" ht="15" customHeight="1" thickBot="1" x14ac:dyDescent="0.3">
      <c r="A152" s="5" t="s">
        <v>261</v>
      </c>
    </row>
    <row r="153" spans="1:1" ht="15" customHeight="1" thickBot="1" x14ac:dyDescent="0.3">
      <c r="A153" s="6" t="s">
        <v>262</v>
      </c>
    </row>
    <row r="154" spans="1:1" ht="15" customHeight="1" thickBot="1" x14ac:dyDescent="0.3">
      <c r="A154" s="5" t="s">
        <v>263</v>
      </c>
    </row>
    <row r="155" spans="1:1" ht="15" customHeight="1" thickBot="1" x14ac:dyDescent="0.3">
      <c r="A155" s="6" t="s">
        <v>264</v>
      </c>
    </row>
    <row r="156" spans="1:1" ht="15" customHeight="1" thickBot="1" x14ac:dyDescent="0.3">
      <c r="A156" s="5" t="s">
        <v>265</v>
      </c>
    </row>
    <row r="157" spans="1:1" ht="15" customHeight="1" thickBot="1" x14ac:dyDescent="0.3">
      <c r="A157" s="6" t="s">
        <v>266</v>
      </c>
    </row>
    <row r="158" spans="1:1" ht="15" customHeight="1" thickBot="1" x14ac:dyDescent="0.3">
      <c r="A158" s="5" t="s">
        <v>267</v>
      </c>
    </row>
    <row r="159" spans="1:1" ht="15" customHeight="1" thickBot="1" x14ac:dyDescent="0.3">
      <c r="A159" s="6" t="s">
        <v>268</v>
      </c>
    </row>
    <row r="160" spans="1:1" ht="15" customHeight="1" thickBot="1" x14ac:dyDescent="0.3">
      <c r="A160" s="5" t="s">
        <v>269</v>
      </c>
    </row>
    <row r="161" spans="1:1" ht="15" customHeight="1" thickBot="1" x14ac:dyDescent="0.3">
      <c r="A161" s="6" t="s">
        <v>270</v>
      </c>
    </row>
    <row r="162" spans="1:1" ht="15" customHeight="1" thickBot="1" x14ac:dyDescent="0.3">
      <c r="A162" s="5" t="s">
        <v>271</v>
      </c>
    </row>
    <row r="163" spans="1:1" ht="15" customHeight="1" thickBot="1" x14ac:dyDescent="0.3">
      <c r="A163" s="6" t="s">
        <v>272</v>
      </c>
    </row>
    <row r="164" spans="1:1" ht="15" customHeight="1" thickBot="1" x14ac:dyDescent="0.3">
      <c r="A164" s="5" t="s">
        <v>273</v>
      </c>
    </row>
    <row r="165" spans="1:1" ht="15" customHeight="1" thickBot="1" x14ac:dyDescent="0.3">
      <c r="A165" s="6" t="s">
        <v>274</v>
      </c>
    </row>
    <row r="166" spans="1:1" ht="15" customHeight="1" thickBot="1" x14ac:dyDescent="0.3">
      <c r="A166" s="5" t="s">
        <v>275</v>
      </c>
    </row>
    <row r="167" spans="1:1" ht="15" customHeight="1" thickBot="1" x14ac:dyDescent="0.3">
      <c r="A167" s="6" t="s">
        <v>276</v>
      </c>
    </row>
    <row r="168" spans="1:1" ht="15" customHeight="1" thickBot="1" x14ac:dyDescent="0.3">
      <c r="A168" s="5" t="s">
        <v>277</v>
      </c>
    </row>
    <row r="169" spans="1:1" ht="15" customHeight="1" thickBot="1" x14ac:dyDescent="0.3">
      <c r="A169" s="6" t="s">
        <v>278</v>
      </c>
    </row>
    <row r="170" spans="1:1" ht="15" customHeight="1" thickBot="1" x14ac:dyDescent="0.3">
      <c r="A170" s="5" t="s">
        <v>279</v>
      </c>
    </row>
    <row r="171" spans="1:1" ht="15" customHeight="1" thickBot="1" x14ac:dyDescent="0.3">
      <c r="A171" s="6" t="s">
        <v>280</v>
      </c>
    </row>
    <row r="172" spans="1:1" ht="15" customHeight="1" thickBot="1" x14ac:dyDescent="0.3">
      <c r="A172" s="5" t="s">
        <v>281</v>
      </c>
    </row>
    <row r="173" spans="1:1" ht="15" customHeight="1" thickBot="1" x14ac:dyDescent="0.3">
      <c r="A173" s="6" t="s">
        <v>282</v>
      </c>
    </row>
    <row r="174" spans="1:1" ht="15" customHeight="1" thickBot="1" x14ac:dyDescent="0.3">
      <c r="A174" s="5" t="s">
        <v>283</v>
      </c>
    </row>
    <row r="175" spans="1:1" ht="15" customHeight="1" thickBot="1" x14ac:dyDescent="0.3">
      <c r="A175" s="6" t="s">
        <v>284</v>
      </c>
    </row>
    <row r="176" spans="1:1" ht="15" customHeight="1" thickBot="1" x14ac:dyDescent="0.3">
      <c r="A176" s="5" t="s">
        <v>285</v>
      </c>
    </row>
    <row r="177" spans="1:1" ht="15" customHeight="1" thickBot="1" x14ac:dyDescent="0.3">
      <c r="A177" s="6" t="s">
        <v>286</v>
      </c>
    </row>
    <row r="178" spans="1:1" ht="15" customHeight="1" thickBot="1" x14ac:dyDescent="0.3">
      <c r="A178" s="5" t="s">
        <v>287</v>
      </c>
    </row>
    <row r="179" spans="1:1" ht="15" customHeight="1" thickBot="1" x14ac:dyDescent="0.3">
      <c r="A179" s="6" t="s">
        <v>288</v>
      </c>
    </row>
    <row r="180" spans="1:1" ht="15" customHeight="1" thickBot="1" x14ac:dyDescent="0.3">
      <c r="A180" s="5" t="s">
        <v>289</v>
      </c>
    </row>
    <row r="181" spans="1:1" ht="15" customHeight="1" thickBot="1" x14ac:dyDescent="0.3">
      <c r="A181" s="6" t="s">
        <v>290</v>
      </c>
    </row>
    <row r="182" spans="1:1" ht="15" customHeight="1" thickBot="1" x14ac:dyDescent="0.3">
      <c r="A182" s="5" t="s">
        <v>291</v>
      </c>
    </row>
    <row r="183" spans="1:1" ht="15" customHeight="1" thickBot="1" x14ac:dyDescent="0.3">
      <c r="A183" s="6" t="s">
        <v>292</v>
      </c>
    </row>
    <row r="184" spans="1:1" ht="15" customHeight="1" thickBot="1" x14ac:dyDescent="0.3">
      <c r="A184" s="5" t="s">
        <v>293</v>
      </c>
    </row>
    <row r="185" spans="1:1" ht="15" customHeight="1" thickBot="1" x14ac:dyDescent="0.3">
      <c r="A185" s="6" t="s">
        <v>294</v>
      </c>
    </row>
    <row r="186" spans="1:1" ht="15" customHeight="1" thickBot="1" x14ac:dyDescent="0.3">
      <c r="A186" s="5" t="s">
        <v>295</v>
      </c>
    </row>
    <row r="187" spans="1:1" ht="15" customHeight="1" thickBot="1" x14ac:dyDescent="0.3">
      <c r="A187" s="6" t="s">
        <v>296</v>
      </c>
    </row>
    <row r="188" spans="1:1" ht="15" customHeight="1" thickBot="1" x14ac:dyDescent="0.3">
      <c r="A188" s="5" t="s">
        <v>297</v>
      </c>
    </row>
    <row r="189" spans="1:1" ht="15" customHeight="1" thickBot="1" x14ac:dyDescent="0.3">
      <c r="A189" s="6" t="s">
        <v>298</v>
      </c>
    </row>
    <row r="190" spans="1:1" ht="15" customHeight="1" thickBot="1" x14ac:dyDescent="0.3">
      <c r="A190" s="5" t="s">
        <v>299</v>
      </c>
    </row>
    <row r="191" spans="1:1" ht="15" customHeight="1" thickBot="1" x14ac:dyDescent="0.3">
      <c r="A191" s="6" t="s">
        <v>300</v>
      </c>
    </row>
    <row r="192" spans="1:1" ht="15" customHeight="1" thickBot="1" x14ac:dyDescent="0.3">
      <c r="A192" s="5" t="s">
        <v>301</v>
      </c>
    </row>
    <row r="193" spans="1:1" ht="24.6" customHeight="1" thickBot="1" x14ac:dyDescent="0.3">
      <c r="A193" s="6" t="s">
        <v>302</v>
      </c>
    </row>
    <row r="194" spans="1:1" ht="15" customHeight="1" thickBot="1" x14ac:dyDescent="0.3">
      <c r="A194" s="6" t="s">
        <v>303</v>
      </c>
    </row>
    <row r="195" spans="1:1" ht="15" customHeight="1" thickBot="1" x14ac:dyDescent="0.3">
      <c r="A195" s="5" t="s">
        <v>304</v>
      </c>
    </row>
    <row r="196" spans="1:1" ht="15" customHeight="1" thickBot="1" x14ac:dyDescent="0.3">
      <c r="A196" s="6" t="s">
        <v>305</v>
      </c>
    </row>
    <row r="197" spans="1:1" ht="15" customHeight="1" thickBot="1" x14ac:dyDescent="0.3">
      <c r="A197" s="5" t="s">
        <v>306</v>
      </c>
    </row>
    <row r="198" spans="1:1" ht="15" customHeight="1" thickBot="1" x14ac:dyDescent="0.3">
      <c r="A198" s="6" t="s">
        <v>307</v>
      </c>
    </row>
    <row r="199" spans="1:1" ht="15" customHeight="1" thickBot="1" x14ac:dyDescent="0.3">
      <c r="A199" s="5" t="s">
        <v>308</v>
      </c>
    </row>
    <row r="200" spans="1:1" ht="15" customHeight="1" thickBot="1" x14ac:dyDescent="0.3">
      <c r="A200" s="6" t="s">
        <v>309</v>
      </c>
    </row>
    <row r="201" spans="1:1" ht="15" customHeight="1" thickBot="1" x14ac:dyDescent="0.3">
      <c r="A201" s="5" t="s">
        <v>310</v>
      </c>
    </row>
    <row r="202" spans="1:1" ht="15" customHeight="1" thickBot="1" x14ac:dyDescent="0.3">
      <c r="A202" s="6" t="s">
        <v>311</v>
      </c>
    </row>
    <row r="203" spans="1:1" ht="15" customHeight="1" thickBot="1" x14ac:dyDescent="0.3">
      <c r="A203" s="5" t="s">
        <v>312</v>
      </c>
    </row>
    <row r="204" spans="1:1" ht="15" customHeight="1" thickBot="1" x14ac:dyDescent="0.3">
      <c r="A204" s="6" t="s">
        <v>313</v>
      </c>
    </row>
    <row r="205" spans="1:1" ht="15" customHeight="1" thickBot="1" x14ac:dyDescent="0.3">
      <c r="A205" s="5" t="s">
        <v>314</v>
      </c>
    </row>
    <row r="206" spans="1:1" ht="15" customHeight="1" thickBot="1" x14ac:dyDescent="0.3">
      <c r="A206" s="6" t="s">
        <v>315</v>
      </c>
    </row>
    <row r="207" spans="1:1" ht="15" customHeight="1" thickBot="1" x14ac:dyDescent="0.3">
      <c r="A207" s="5" t="s">
        <v>316</v>
      </c>
    </row>
    <row r="208" spans="1:1" ht="15" customHeight="1" thickBot="1" x14ac:dyDescent="0.3">
      <c r="A208" s="6" t="s">
        <v>317</v>
      </c>
    </row>
    <row r="209" spans="1:1" ht="15" customHeight="1" thickBot="1" x14ac:dyDescent="0.3">
      <c r="A209" s="5" t="s">
        <v>318</v>
      </c>
    </row>
    <row r="210" spans="1:1" ht="24.6" customHeight="1" thickBot="1" x14ac:dyDescent="0.3">
      <c r="A210" s="6" t="s">
        <v>319</v>
      </c>
    </row>
    <row r="211" spans="1:1" ht="15" customHeight="1" thickBot="1" x14ac:dyDescent="0.3">
      <c r="A211" s="5" t="s">
        <v>320</v>
      </c>
    </row>
    <row r="212" spans="1:1" ht="15" customHeight="1" thickBot="1" x14ac:dyDescent="0.3">
      <c r="A212" s="6" t="s">
        <v>321</v>
      </c>
    </row>
    <row r="213" spans="1:1" ht="15" customHeight="1" thickBot="1" x14ac:dyDescent="0.3">
      <c r="A213" s="5" t="s">
        <v>322</v>
      </c>
    </row>
    <row r="214" spans="1:1" ht="15" customHeight="1" thickBot="1" x14ac:dyDescent="0.3">
      <c r="A214" s="6" t="s">
        <v>323</v>
      </c>
    </row>
    <row r="215" spans="1:1" ht="15" customHeight="1" thickBot="1" x14ac:dyDescent="0.3">
      <c r="A215" s="5" t="s">
        <v>324</v>
      </c>
    </row>
    <row r="216" spans="1:1" ht="15" customHeight="1" thickBot="1" x14ac:dyDescent="0.3">
      <c r="A216" s="6" t="s">
        <v>325</v>
      </c>
    </row>
    <row r="217" spans="1:1" ht="24.6" customHeight="1" thickBot="1" x14ac:dyDescent="0.3">
      <c r="A217" s="5" t="s">
        <v>326</v>
      </c>
    </row>
    <row r="218" spans="1:1" ht="15" customHeight="1" thickBot="1" x14ac:dyDescent="0.3">
      <c r="A218" s="6" t="s">
        <v>327</v>
      </c>
    </row>
    <row r="219" spans="1:1" ht="15" customHeight="1" thickBot="1" x14ac:dyDescent="0.3">
      <c r="A219" s="5" t="s">
        <v>328</v>
      </c>
    </row>
    <row r="220" spans="1:1" ht="15" customHeight="1" thickBot="1" x14ac:dyDescent="0.3">
      <c r="A220" s="6" t="s">
        <v>329</v>
      </c>
    </row>
    <row r="221" spans="1:1" ht="15" customHeight="1" thickBot="1" x14ac:dyDescent="0.3">
      <c r="A221" s="5" t="s">
        <v>330</v>
      </c>
    </row>
    <row r="222" spans="1:1" ht="15" customHeight="1" thickBot="1" x14ac:dyDescent="0.3">
      <c r="A222" s="6" t="s">
        <v>331</v>
      </c>
    </row>
    <row r="223" spans="1:1" ht="15" customHeight="1" thickBot="1" x14ac:dyDescent="0.3">
      <c r="A223" s="5" t="s">
        <v>332</v>
      </c>
    </row>
    <row r="224" spans="1:1" ht="15" customHeight="1" thickBot="1" x14ac:dyDescent="0.3">
      <c r="A224" s="6" t="s">
        <v>333</v>
      </c>
    </row>
    <row r="225" spans="1:1" ht="15" customHeight="1" thickBot="1" x14ac:dyDescent="0.3">
      <c r="A225" s="5" t="s">
        <v>334</v>
      </c>
    </row>
    <row r="226" spans="1:1" ht="15" customHeight="1" thickBot="1" x14ac:dyDescent="0.3">
      <c r="A226" s="6" t="s">
        <v>335</v>
      </c>
    </row>
    <row r="227" spans="1:1" ht="15" customHeight="1" thickBot="1" x14ac:dyDescent="0.3">
      <c r="A227" s="5" t="s">
        <v>336</v>
      </c>
    </row>
    <row r="228" spans="1:1" ht="15" customHeight="1" thickBot="1" x14ac:dyDescent="0.3">
      <c r="A228" s="6" t="s">
        <v>337</v>
      </c>
    </row>
    <row r="229" spans="1:1" ht="15" customHeight="1" thickBot="1" x14ac:dyDescent="0.3">
      <c r="A229" s="5" t="s">
        <v>338</v>
      </c>
    </row>
    <row r="230" spans="1:1" ht="15" customHeight="1" thickBot="1" x14ac:dyDescent="0.3">
      <c r="A230" s="6" t="s">
        <v>339</v>
      </c>
    </row>
    <row r="231" spans="1:1" ht="15" customHeight="1" thickBot="1" x14ac:dyDescent="0.3">
      <c r="A231" s="5" t="s">
        <v>340</v>
      </c>
    </row>
    <row r="232" spans="1:1" ht="15" customHeight="1" thickBot="1" x14ac:dyDescent="0.3">
      <c r="A232" s="6" t="s">
        <v>341</v>
      </c>
    </row>
    <row r="233" spans="1:1" ht="15" customHeight="1" thickBot="1" x14ac:dyDescent="0.3">
      <c r="A233" s="5" t="s">
        <v>342</v>
      </c>
    </row>
    <row r="234" spans="1:1" ht="15" customHeight="1" thickBot="1" x14ac:dyDescent="0.3">
      <c r="A234" s="6" t="s">
        <v>343</v>
      </c>
    </row>
    <row r="235" spans="1:1" ht="15" customHeight="1" thickBot="1" x14ac:dyDescent="0.3">
      <c r="A235" s="5" t="s">
        <v>344</v>
      </c>
    </row>
    <row r="236" spans="1:1" ht="24.6" customHeight="1" thickBot="1" x14ac:dyDescent="0.3">
      <c r="A236" s="6" t="s">
        <v>345</v>
      </c>
    </row>
    <row r="237" spans="1:1" ht="15" customHeight="1" thickBot="1" x14ac:dyDescent="0.3">
      <c r="A237" s="5" t="s">
        <v>346</v>
      </c>
    </row>
    <row r="238" spans="1:1" ht="24.6" customHeight="1" thickBot="1" x14ac:dyDescent="0.3">
      <c r="A238" s="6" t="s">
        <v>347</v>
      </c>
    </row>
    <row r="239" spans="1:1" ht="15" customHeight="1" thickBot="1" x14ac:dyDescent="0.3">
      <c r="A239" s="5" t="s">
        <v>348</v>
      </c>
    </row>
    <row r="240" spans="1:1" ht="15" customHeight="1" thickBot="1" x14ac:dyDescent="0.3">
      <c r="A240" s="6" t="s">
        <v>349</v>
      </c>
    </row>
    <row r="241" spans="1:1" ht="15" customHeight="1" thickBot="1" x14ac:dyDescent="0.3">
      <c r="A241" s="5" t="s">
        <v>350</v>
      </c>
    </row>
    <row r="242" spans="1:1" ht="15" customHeight="1" thickBot="1" x14ac:dyDescent="0.3">
      <c r="A242" s="6" t="s">
        <v>351</v>
      </c>
    </row>
    <row r="243" spans="1:1" ht="15" customHeight="1" thickBot="1" x14ac:dyDescent="0.3">
      <c r="A243" s="5" t="s">
        <v>352</v>
      </c>
    </row>
    <row r="244" spans="1:1" ht="24.6" customHeight="1" thickBot="1" x14ac:dyDescent="0.3">
      <c r="A244" s="6" t="s">
        <v>353</v>
      </c>
    </row>
    <row r="245" spans="1:1" ht="15" customHeight="1" thickBot="1" x14ac:dyDescent="0.3">
      <c r="A245" s="5" t="s">
        <v>354</v>
      </c>
    </row>
    <row r="246" spans="1:1" ht="15" customHeight="1" thickBot="1" x14ac:dyDescent="0.3">
      <c r="A246" s="6" t="s">
        <v>355</v>
      </c>
    </row>
    <row r="247" spans="1:1" ht="15" customHeight="1" thickBot="1" x14ac:dyDescent="0.3">
      <c r="A247" s="5" t="s">
        <v>356</v>
      </c>
    </row>
    <row r="248" spans="1:1" ht="15" customHeight="1" thickBot="1" x14ac:dyDescent="0.3">
      <c r="A248" s="6" t="s">
        <v>357</v>
      </c>
    </row>
    <row r="249" spans="1:1" ht="15" customHeight="1" thickBot="1" x14ac:dyDescent="0.3">
      <c r="A249" s="5" t="s">
        <v>358</v>
      </c>
    </row>
    <row r="250" spans="1:1" x14ac:dyDescent="0.25">
      <c r="A250" s="6" t="s">
        <v>359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23">
    <tabColor theme="3" tint="0.499984740745262"/>
  </sheetPr>
  <dimension ref="A1:A7"/>
  <sheetViews>
    <sheetView showGridLines="0" workbookViewId="0">
      <selection activeCell="A2" sqref="A2:A7"/>
    </sheetView>
  </sheetViews>
  <sheetFormatPr defaultColWidth="8.85546875" defaultRowHeight="15" x14ac:dyDescent="0.25"/>
  <sheetData>
    <row r="1" spans="1:1" x14ac:dyDescent="0.25">
      <c r="A1" s="1" t="s">
        <v>360</v>
      </c>
    </row>
    <row r="2" spans="1:1" x14ac:dyDescent="0.25">
      <c r="A2" s="1" t="s">
        <v>361</v>
      </c>
    </row>
    <row r="3" spans="1:1" x14ac:dyDescent="0.25">
      <c r="A3" s="1" t="s">
        <v>362</v>
      </c>
    </row>
    <row r="4" spans="1:1" x14ac:dyDescent="0.25">
      <c r="A4" s="1" t="s">
        <v>363</v>
      </c>
    </row>
    <row r="5" spans="1:1" x14ac:dyDescent="0.25">
      <c r="A5" s="1" t="s">
        <v>364</v>
      </c>
    </row>
    <row r="6" spans="1:1" x14ac:dyDescent="0.25">
      <c r="A6" s="1" t="s">
        <v>365</v>
      </c>
    </row>
    <row r="7" spans="1:1" x14ac:dyDescent="0.25">
      <c r="A7" s="1" t="s">
        <v>366</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21">
    <tabColor theme="3" tint="0.499984740745262"/>
  </sheetPr>
  <dimension ref="A1:A10"/>
  <sheetViews>
    <sheetView showGridLines="0" workbookViewId="0">
      <selection activeCell="A10" sqref="A10"/>
    </sheetView>
  </sheetViews>
  <sheetFormatPr defaultColWidth="8.85546875" defaultRowHeight="15" x14ac:dyDescent="0.25"/>
  <cols>
    <col min="1" max="1" width="12.42578125" customWidth="1"/>
  </cols>
  <sheetData>
    <row r="1" spans="1:1" x14ac:dyDescent="0.25">
      <c r="A1" s="26" t="s">
        <v>367</v>
      </c>
    </row>
    <row r="2" spans="1:1" x14ac:dyDescent="0.25">
      <c r="A2" s="1" t="s">
        <v>368</v>
      </c>
    </row>
    <row r="3" spans="1:1" x14ac:dyDescent="0.25">
      <c r="A3" s="1" t="s">
        <v>369</v>
      </c>
    </row>
    <row r="4" spans="1:1" x14ac:dyDescent="0.25">
      <c r="A4" s="1" t="s">
        <v>370</v>
      </c>
    </row>
    <row r="5" spans="1:1" x14ac:dyDescent="0.25">
      <c r="A5" s="1" t="s">
        <v>371</v>
      </c>
    </row>
    <row r="6" spans="1:1" x14ac:dyDescent="0.25">
      <c r="A6" s="1" t="s">
        <v>22</v>
      </c>
    </row>
    <row r="7" spans="1:1" x14ac:dyDescent="0.25">
      <c r="A7" s="1" t="s">
        <v>372</v>
      </c>
    </row>
    <row r="8" spans="1:1" x14ac:dyDescent="0.25">
      <c r="A8" s="1" t="s">
        <v>373</v>
      </c>
    </row>
    <row r="9" spans="1:1" x14ac:dyDescent="0.25">
      <c r="A9" s="1" t="s">
        <v>374</v>
      </c>
    </row>
    <row r="10" spans="1:1" x14ac:dyDescent="0.25">
      <c r="A10" s="1" t="s">
        <v>375</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theme="3" tint="0.499984740745262"/>
    <pageSetUpPr fitToPage="1"/>
  </sheetPr>
  <dimension ref="A1:L33"/>
  <sheetViews>
    <sheetView showGridLines="0" showWhiteSpace="0" view="pageBreakPreview" zoomScale="80" zoomScaleNormal="100" zoomScaleSheetLayoutView="80" workbookViewId="0">
      <selection activeCell="G48" sqref="G48"/>
    </sheetView>
  </sheetViews>
  <sheetFormatPr defaultColWidth="8.85546875" defaultRowHeight="15" x14ac:dyDescent="0.25"/>
  <cols>
    <col min="1" max="1" width="0.5703125" style="293" customWidth="1"/>
    <col min="2" max="3" width="17.5703125" style="293" customWidth="1"/>
    <col min="4" max="4" width="40.7109375" style="293" customWidth="1"/>
    <col min="5" max="5" width="38.140625" style="293" customWidth="1"/>
    <col min="6" max="6" width="52.28515625" style="293" customWidth="1"/>
    <col min="7" max="7" width="68.7109375" style="293" customWidth="1"/>
    <col min="8" max="8" width="54.5703125" style="293" customWidth="1"/>
    <col min="9" max="10" width="17.5703125" style="293" customWidth="1"/>
    <col min="11" max="11" width="22" style="293" customWidth="1"/>
    <col min="12" max="12" width="7.42578125" style="293" customWidth="1"/>
    <col min="13" max="13" width="139" style="293" customWidth="1"/>
    <col min="14" max="14" width="50" style="293" customWidth="1"/>
    <col min="15" max="16384" width="8.85546875" style="293"/>
  </cols>
  <sheetData>
    <row r="1" spans="1:12" s="293" customFormat="1" ht="14.45" customHeight="1" x14ac:dyDescent="0.25">
      <c r="A1" s="359"/>
      <c r="B1" s="360" t="s">
        <v>376</v>
      </c>
      <c r="C1" s="295"/>
      <c r="D1" s="295"/>
      <c r="E1" s="295"/>
      <c r="F1" s="295"/>
      <c r="G1" s="295"/>
      <c r="H1" s="295"/>
      <c r="I1" s="295"/>
    </row>
    <row r="2" spans="1:12" s="293" customFormat="1" x14ac:dyDescent="0.25">
      <c r="A2" s="359"/>
      <c r="B2" s="295"/>
      <c r="C2" s="295"/>
      <c r="D2" s="295"/>
      <c r="E2" s="295"/>
      <c r="F2" s="295"/>
      <c r="G2" s="295"/>
      <c r="H2" s="295"/>
      <c r="I2" s="295"/>
    </row>
    <row r="3" spans="1:12" s="293" customFormat="1" x14ac:dyDescent="0.25">
      <c r="A3" s="359"/>
      <c r="B3" s="361" t="s">
        <v>377</v>
      </c>
      <c r="C3" s="295"/>
      <c r="D3" s="295"/>
      <c r="E3" s="295"/>
      <c r="F3" s="295"/>
      <c r="G3" s="295"/>
      <c r="H3" s="295"/>
      <c r="I3" s="295"/>
    </row>
    <row r="4" spans="1:12" s="293" customFormat="1" x14ac:dyDescent="0.25">
      <c r="A4" s="359"/>
      <c r="B4" s="362"/>
      <c r="C4" s="362"/>
      <c r="D4" s="362"/>
      <c r="E4" s="362"/>
      <c r="F4" s="362"/>
      <c r="G4" s="362"/>
      <c r="H4" s="362"/>
      <c r="I4" s="362"/>
    </row>
    <row r="5" spans="1:12" s="293" customFormat="1" x14ac:dyDescent="0.25">
      <c r="A5" s="359"/>
      <c r="B5" s="363" t="s">
        <v>378</v>
      </c>
      <c r="C5" s="364"/>
      <c r="D5" s="364"/>
      <c r="E5" s="364"/>
      <c r="F5" s="364"/>
      <c r="G5" s="364"/>
      <c r="H5" s="364"/>
      <c r="I5" s="364"/>
      <c r="J5" s="365"/>
      <c r="K5" s="366"/>
    </row>
    <row r="6" spans="1:12" s="293" customFormat="1" ht="45" x14ac:dyDescent="0.25">
      <c r="A6" s="359"/>
      <c r="B6" s="367" t="s">
        <v>379</v>
      </c>
      <c r="C6" s="367" t="s">
        <v>380</v>
      </c>
      <c r="D6" s="367" t="s">
        <v>381</v>
      </c>
      <c r="E6" s="367" t="s">
        <v>382</v>
      </c>
      <c r="F6" s="367" t="s">
        <v>383</v>
      </c>
      <c r="G6" s="367" t="s">
        <v>384</v>
      </c>
      <c r="H6" s="367" t="s">
        <v>385</v>
      </c>
      <c r="I6" s="367" t="s">
        <v>386</v>
      </c>
      <c r="J6" s="367" t="s">
        <v>387</v>
      </c>
      <c r="K6" s="366"/>
    </row>
    <row r="7" spans="1:12" s="293" customFormat="1" ht="386.25" customHeight="1" x14ac:dyDescent="0.25">
      <c r="A7" s="359"/>
      <c r="B7" s="368" t="s">
        <v>388</v>
      </c>
      <c r="C7" s="369" t="s">
        <v>389</v>
      </c>
      <c r="D7" s="369" t="s">
        <v>390</v>
      </c>
      <c r="E7" s="368" t="s">
        <v>391</v>
      </c>
      <c r="F7" s="370" t="s">
        <v>392</v>
      </c>
      <c r="G7" s="369" t="s">
        <v>393</v>
      </c>
      <c r="H7" s="369" t="s">
        <v>394</v>
      </c>
      <c r="I7" s="371">
        <v>0.3</v>
      </c>
      <c r="J7" s="369" t="s">
        <v>96</v>
      </c>
      <c r="K7" s="366"/>
    </row>
    <row r="8" spans="1:12" s="293" customFormat="1" ht="246" customHeight="1" x14ac:dyDescent="0.25">
      <c r="A8" s="359"/>
      <c r="B8" s="372"/>
      <c r="C8" s="369" t="s">
        <v>395</v>
      </c>
      <c r="D8" s="369" t="s">
        <v>396</v>
      </c>
      <c r="E8" s="372"/>
      <c r="F8" s="369" t="s">
        <v>397</v>
      </c>
      <c r="G8" s="373" t="s">
        <v>398</v>
      </c>
      <c r="H8" s="369" t="s">
        <v>399</v>
      </c>
      <c r="I8" s="371">
        <v>0.2</v>
      </c>
      <c r="J8" s="369" t="s">
        <v>95</v>
      </c>
      <c r="K8" s="366"/>
    </row>
    <row r="9" spans="1:12" s="293" customFormat="1" ht="210.75" customHeight="1" x14ac:dyDescent="0.25">
      <c r="A9" s="359"/>
      <c r="B9" s="372"/>
      <c r="C9" s="369" t="s">
        <v>400</v>
      </c>
      <c r="D9" s="369" t="s">
        <v>401</v>
      </c>
      <c r="E9" s="372"/>
      <c r="F9" s="369" t="s">
        <v>402</v>
      </c>
      <c r="G9" s="369" t="s">
        <v>403</v>
      </c>
      <c r="H9" s="369" t="s">
        <v>404</v>
      </c>
      <c r="I9" s="371">
        <v>0</v>
      </c>
      <c r="J9" s="369" t="s">
        <v>98</v>
      </c>
      <c r="K9" s="366"/>
    </row>
    <row r="10" spans="1:12" s="293" customFormat="1" ht="176.25" customHeight="1" x14ac:dyDescent="0.25">
      <c r="A10" s="359"/>
      <c r="B10" s="372"/>
      <c r="C10" s="369" t="s">
        <v>405</v>
      </c>
      <c r="D10" s="369" t="s">
        <v>406</v>
      </c>
      <c r="E10" s="372"/>
      <c r="F10" s="369"/>
      <c r="G10" s="369" t="s">
        <v>407</v>
      </c>
      <c r="H10" s="369" t="s">
        <v>408</v>
      </c>
      <c r="I10" s="371">
        <v>0.3</v>
      </c>
      <c r="J10" s="369" t="s">
        <v>96</v>
      </c>
      <c r="K10" s="366"/>
    </row>
    <row r="11" spans="1:12" s="293" customFormat="1" x14ac:dyDescent="0.25">
      <c r="A11" s="359"/>
      <c r="B11" s="374"/>
      <c r="C11" s="374"/>
      <c r="D11" s="374"/>
      <c r="E11" s="374"/>
      <c r="F11" s="374"/>
      <c r="G11" s="374"/>
      <c r="H11" s="374"/>
      <c r="I11" s="374"/>
      <c r="J11" s="366"/>
    </row>
    <row r="12" spans="1:12" s="293" customFormat="1" ht="99.95" customHeight="1" x14ac:dyDescent="0.25">
      <c r="A12" s="359"/>
      <c r="B12" s="367" t="s">
        <v>409</v>
      </c>
      <c r="C12" s="367" t="s">
        <v>410</v>
      </c>
      <c r="D12" s="367" t="s">
        <v>411</v>
      </c>
      <c r="E12" s="374"/>
      <c r="F12" s="374"/>
      <c r="G12" s="374"/>
      <c r="H12" s="374"/>
      <c r="I12" s="374"/>
      <c r="J12" s="366"/>
    </row>
    <row r="13" spans="1:12" s="293" customFormat="1" ht="14.45" customHeight="1" x14ac:dyDescent="0.3">
      <c r="A13" s="359"/>
      <c r="B13" s="375">
        <f>IFERROR(AVERAGE(I7:I10),"")</f>
        <v>0.2</v>
      </c>
      <c r="C13" s="376">
        <f ca="1">IF(OR('1. Basic project data'!E16="",'1. Basic project data'!E18=""),"",(TODAY()-'1. Basic project data'!E16)/('1. Basic project data'!E18-'1. Basic project data'!E16))</f>
        <v>0.68861454046639237</v>
      </c>
      <c r="D13" s="376">
        <f>IF('1. Basic project data'!E23=0,"",'1. Basic project data'!E24/'1. Basic project data'!E23)</f>
        <v>0.37131629521268966</v>
      </c>
      <c r="E13" s="377"/>
      <c r="F13" s="377"/>
      <c r="G13" s="377"/>
      <c r="H13" s="377"/>
      <c r="I13" s="378"/>
      <c r="J13" s="366"/>
      <c r="K13" s="379"/>
      <c r="L13" s="380"/>
    </row>
    <row r="14" spans="1:12" s="293" customFormat="1" ht="32.1" customHeight="1" x14ac:dyDescent="0.3">
      <c r="A14" s="359"/>
      <c r="B14" s="381"/>
      <c r="C14" s="377"/>
      <c r="D14" s="377"/>
      <c r="E14" s="377"/>
      <c r="F14" s="377"/>
      <c r="G14" s="377"/>
      <c r="H14" s="377"/>
      <c r="I14" s="377"/>
      <c r="J14" s="366"/>
      <c r="K14" s="380"/>
      <c r="L14" s="380"/>
    </row>
    <row r="15" spans="1:12" s="293" customFormat="1" ht="17.100000000000001" customHeight="1" x14ac:dyDescent="0.3">
      <c r="A15" s="359"/>
      <c r="B15" s="382"/>
      <c r="C15" s="383"/>
      <c r="D15" s="383"/>
      <c r="E15" s="384"/>
      <c r="F15" s="385"/>
      <c r="G15" s="386"/>
      <c r="H15" s="386"/>
      <c r="I15" s="386"/>
      <c r="J15" s="366"/>
      <c r="K15" s="387"/>
      <c r="L15" s="380"/>
    </row>
    <row r="16" spans="1:12" s="293" customFormat="1" ht="17.100000000000001" customHeight="1" x14ac:dyDescent="0.3">
      <c r="A16" s="359"/>
      <c r="B16" s="388"/>
      <c r="C16" s="389"/>
      <c r="D16" s="388"/>
      <c r="E16" s="384"/>
      <c r="F16" s="390"/>
      <c r="G16" s="386"/>
      <c r="H16" s="386"/>
      <c r="I16" s="391"/>
      <c r="J16" s="366"/>
      <c r="K16" s="387"/>
      <c r="L16" s="380"/>
    </row>
    <row r="17" spans="1:12" s="293" customFormat="1" ht="17.100000000000001" customHeight="1" x14ac:dyDescent="0.3">
      <c r="A17" s="359"/>
      <c r="B17" s="392"/>
      <c r="C17" s="393"/>
      <c r="D17" s="386"/>
      <c r="E17" s="386"/>
      <c r="F17" s="394"/>
      <c r="G17" s="386"/>
      <c r="H17" s="386"/>
      <c r="I17" s="386"/>
      <c r="J17" s="366"/>
      <c r="K17" s="380"/>
      <c r="L17" s="380"/>
    </row>
    <row r="18" spans="1:12" s="293" customFormat="1" ht="17.100000000000001" customHeight="1" x14ac:dyDescent="0.3">
      <c r="A18" s="359"/>
      <c r="B18" s="395" t="s">
        <v>412</v>
      </c>
      <c r="C18" s="295"/>
      <c r="D18" s="295"/>
      <c r="E18" s="295"/>
      <c r="F18" s="295"/>
      <c r="G18" s="295"/>
      <c r="H18" s="295"/>
      <c r="I18" s="295"/>
      <c r="J18" s="295"/>
      <c r="K18" s="396"/>
      <c r="L18" s="380"/>
    </row>
    <row r="19" spans="1:12" s="293" customFormat="1" ht="27.75" customHeight="1" x14ac:dyDescent="0.3">
      <c r="A19" s="359"/>
      <c r="B19" s="397" t="s">
        <v>413</v>
      </c>
      <c r="C19" s="398"/>
      <c r="D19" s="398"/>
      <c r="E19" s="398"/>
      <c r="F19" s="398"/>
      <c r="G19" s="398"/>
      <c r="H19" s="398"/>
      <c r="I19" s="398"/>
      <c r="J19" s="398"/>
      <c r="K19" s="380"/>
      <c r="L19" s="380"/>
    </row>
    <row r="20" spans="1:12" s="293" customFormat="1" ht="17.100000000000001" customHeight="1" x14ac:dyDescent="0.3">
      <c r="A20" s="359"/>
      <c r="B20" s="399"/>
      <c r="C20" s="393"/>
      <c r="D20" s="386"/>
      <c r="E20" s="386"/>
      <c r="F20" s="386"/>
      <c r="G20" s="386"/>
      <c r="H20" s="386"/>
      <c r="I20" s="386"/>
      <c r="J20" s="366"/>
      <c r="K20" s="380"/>
      <c r="L20" s="380"/>
    </row>
    <row r="21" spans="1:12" s="293" customFormat="1" ht="60" customHeight="1" x14ac:dyDescent="0.3">
      <c r="A21" s="359"/>
      <c r="B21" s="399"/>
      <c r="D21" s="367" t="s">
        <v>414</v>
      </c>
      <c r="E21" s="367" t="s">
        <v>102</v>
      </c>
      <c r="F21" s="367" t="s">
        <v>415</v>
      </c>
      <c r="G21" s="367" t="s">
        <v>416</v>
      </c>
      <c r="H21" s="367" t="s">
        <v>65</v>
      </c>
      <c r="I21" s="386"/>
      <c r="J21" s="366"/>
      <c r="K21" s="380"/>
      <c r="L21" s="380"/>
    </row>
    <row r="22" spans="1:12" s="293" customFormat="1" ht="45" customHeight="1" x14ac:dyDescent="0.3">
      <c r="A22" s="359"/>
      <c r="B22" s="399"/>
      <c r="C22" s="400" t="s">
        <v>417</v>
      </c>
      <c r="D22" s="401" t="s">
        <v>95</v>
      </c>
      <c r="E22" s="401"/>
      <c r="F22" s="401" t="s">
        <v>95</v>
      </c>
      <c r="G22" s="401"/>
      <c r="H22" s="401" t="s">
        <v>95</v>
      </c>
      <c r="I22" s="386"/>
      <c r="J22" s="366"/>
      <c r="K22" s="380"/>
      <c r="L22" s="380"/>
    </row>
    <row r="23" spans="1:12" s="293" customFormat="1" ht="300" customHeight="1" x14ac:dyDescent="0.25">
      <c r="A23" s="359"/>
      <c r="B23" s="402"/>
      <c r="C23" s="403" t="s">
        <v>418</v>
      </c>
      <c r="D23" s="404" t="s">
        <v>419</v>
      </c>
      <c r="E23" s="405"/>
      <c r="F23" s="406" t="s">
        <v>420</v>
      </c>
      <c r="G23" s="405" t="s">
        <v>421</v>
      </c>
      <c r="H23" s="406" t="s">
        <v>422</v>
      </c>
      <c r="I23" s="366"/>
      <c r="J23" s="366"/>
    </row>
    <row r="24" spans="1:12" s="293" customFormat="1" x14ac:dyDescent="0.25">
      <c r="A24" s="359"/>
      <c r="B24" s="366"/>
      <c r="C24" s="366"/>
      <c r="D24" s="366"/>
      <c r="E24" s="366"/>
      <c r="F24" s="407"/>
      <c r="G24" s="366"/>
      <c r="H24" s="366"/>
      <c r="I24" s="366"/>
      <c r="J24" s="366"/>
    </row>
    <row r="25" spans="1:12" s="293" customFormat="1" ht="17.100000000000001" customHeight="1" x14ac:dyDescent="0.3">
      <c r="A25" s="359"/>
      <c r="B25" s="408"/>
      <c r="C25" s="366"/>
      <c r="D25" s="366"/>
      <c r="E25" s="366"/>
      <c r="F25" s="366"/>
      <c r="G25" s="366"/>
      <c r="H25" s="366"/>
      <c r="I25" s="366"/>
      <c r="J25" s="366"/>
      <c r="K25" s="380"/>
    </row>
    <row r="26" spans="1:12" s="293" customFormat="1" x14ac:dyDescent="0.25">
      <c r="A26" s="359"/>
      <c r="B26" s="386"/>
      <c r="C26" s="386"/>
      <c r="D26" s="386"/>
      <c r="E26" s="386"/>
      <c r="F26" s="386"/>
      <c r="G26" s="386"/>
      <c r="H26" s="386"/>
      <c r="I26" s="386"/>
      <c r="J26" s="366"/>
    </row>
    <row r="27" spans="1:12" s="293" customFormat="1" ht="15.6" customHeight="1" x14ac:dyDescent="0.25">
      <c r="A27" s="359"/>
      <c r="B27" s="409"/>
      <c r="C27" s="366"/>
      <c r="D27" s="366"/>
      <c r="E27" s="366"/>
      <c r="F27" s="366"/>
      <c r="G27" s="366"/>
      <c r="H27" s="366"/>
      <c r="I27" s="366"/>
      <c r="J27" s="366"/>
    </row>
    <row r="28" spans="1:12" s="293" customFormat="1" x14ac:dyDescent="0.25">
      <c r="A28" s="359"/>
      <c r="B28" s="410" t="s">
        <v>423</v>
      </c>
      <c r="C28" s="295"/>
      <c r="D28" s="295"/>
      <c r="E28" s="295"/>
      <c r="F28" s="295"/>
      <c r="G28" s="295"/>
      <c r="H28" s="295"/>
      <c r="I28" s="295"/>
      <c r="J28" s="366"/>
    </row>
    <row r="29" spans="1:12" s="293" customFormat="1" x14ac:dyDescent="0.25">
      <c r="A29" s="359"/>
      <c r="B29" s="381"/>
      <c r="C29" s="381"/>
      <c r="D29" s="381"/>
      <c r="E29" s="381"/>
      <c r="F29" s="381"/>
      <c r="G29" s="381"/>
      <c r="H29" s="381"/>
      <c r="I29" s="381"/>
      <c r="J29" s="366"/>
    </row>
    <row r="30" spans="1:12" s="293" customFormat="1" x14ac:dyDescent="0.25">
      <c r="A30" s="359"/>
      <c r="B30" s="381"/>
      <c r="C30" s="381"/>
      <c r="D30" s="381"/>
      <c r="E30" s="381"/>
      <c r="F30" s="381"/>
      <c r="G30" s="381"/>
      <c r="H30" s="381"/>
      <c r="I30" s="381"/>
      <c r="J30" s="366"/>
    </row>
    <row r="31" spans="1:12" s="293" customFormat="1" ht="45" customHeight="1" x14ac:dyDescent="0.25">
      <c r="A31" s="359"/>
      <c r="B31" s="411" t="s">
        <v>424</v>
      </c>
      <c r="C31" s="365"/>
      <c r="D31" s="411" t="s">
        <v>425</v>
      </c>
      <c r="E31" s="365"/>
      <c r="F31" s="411" t="s">
        <v>426</v>
      </c>
      <c r="G31" s="365"/>
      <c r="H31" s="411" t="s">
        <v>427</v>
      </c>
      <c r="I31" s="365"/>
      <c r="J31" s="366"/>
    </row>
    <row r="32" spans="1:12" s="293" customFormat="1" ht="51" customHeight="1" x14ac:dyDescent="0.25">
      <c r="A32" s="359"/>
      <c r="B32" s="412"/>
      <c r="C32" s="365"/>
      <c r="D32" s="412"/>
      <c r="E32" s="365"/>
      <c r="F32" s="412"/>
      <c r="G32" s="365"/>
      <c r="H32" s="412"/>
      <c r="I32" s="365"/>
      <c r="J32" s="366"/>
    </row>
    <row r="33" spans="1:10" s="293" customFormat="1" ht="81.95" customHeight="1" x14ac:dyDescent="0.25">
      <c r="A33" s="359"/>
      <c r="B33" s="413" t="s">
        <v>428</v>
      </c>
      <c r="C33" s="295"/>
      <c r="D33" s="295"/>
      <c r="E33" s="295"/>
      <c r="F33" s="295"/>
      <c r="G33" s="295"/>
      <c r="H33" s="295"/>
      <c r="I33" s="295"/>
      <c r="J33" s="295"/>
    </row>
  </sheetData>
  <sheetProtection sheet="1" objects="1" scenarios="1" formatColumns="0" formatRows="0"/>
  <mergeCells count="18">
    <mergeCell ref="B28:I28"/>
    <mergeCell ref="B31:C31"/>
    <mergeCell ref="B33:J33"/>
    <mergeCell ref="B1:I2"/>
    <mergeCell ref="B3:I3"/>
    <mergeCell ref="C23"/>
    <mergeCell ref="H32:I32"/>
    <mergeCell ref="D31:E31"/>
    <mergeCell ref="F31:G31"/>
    <mergeCell ref="H31:I31"/>
    <mergeCell ref="E7:E10"/>
    <mergeCell ref="B19:J19"/>
    <mergeCell ref="B7:B10"/>
    <mergeCell ref="D32:E32"/>
    <mergeCell ref="F32:G32"/>
    <mergeCell ref="B5:J5"/>
    <mergeCell ref="B18:J18"/>
    <mergeCell ref="B32:C32"/>
  </mergeCells>
  <dataValidations count="1">
    <dataValidation type="list" allowBlank="1" sqref="J7:J10 D22:H22" xr:uid="{00000000-0002-0000-0600-000000000000}">
      <formula1>"Not Rated,Highly Unsatisfactory (HU),Unsatisfactory (U),Moderately Unsatisfactory (MU),Moderately Satisfactory (MS),Satisfactory (S),Highly Satisfactory (HS)"</formula1>
    </dataValidation>
  </dataValidations>
  <pageMargins left="0.25" right="0.25" top="0.75" bottom="0.75" header="0.3" footer="0.3"/>
  <pageSetup paperSize="5" scale="52" fitToHeight="0" orientation="landscape"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4">
    <tabColor theme="3" tint="0.499984740745262"/>
  </sheetPr>
  <dimension ref="A1:Y100"/>
  <sheetViews>
    <sheetView showGridLines="0" view="pageBreakPreview" zoomScaleNormal="100" zoomScaleSheetLayoutView="100" workbookViewId="0">
      <selection activeCell="R11" sqref="R11"/>
    </sheetView>
  </sheetViews>
  <sheetFormatPr defaultColWidth="8.85546875" defaultRowHeight="15" x14ac:dyDescent="0.25"/>
  <cols>
    <col min="1" max="1" width="1.42578125" customWidth="1"/>
    <col min="3" max="3" width="16.42578125" customWidth="1"/>
    <col min="5" max="5" width="20.85546875" customWidth="1"/>
    <col min="7" max="7" width="27.42578125" customWidth="1"/>
    <col min="13" max="13" width="26.140625" customWidth="1"/>
  </cols>
  <sheetData>
    <row r="1" spans="1:15" ht="14.45" customHeight="1" x14ac:dyDescent="0.25">
      <c r="A1" s="1"/>
      <c r="B1" s="147" t="s">
        <v>429</v>
      </c>
      <c r="C1" s="94"/>
      <c r="D1" s="94"/>
      <c r="E1" s="94"/>
      <c r="F1" s="94"/>
      <c r="G1" s="94"/>
      <c r="H1" s="94"/>
      <c r="I1" s="94"/>
      <c r="J1" s="94"/>
      <c r="K1" s="94"/>
      <c r="L1" s="94"/>
      <c r="M1" s="94"/>
    </row>
    <row r="2" spans="1:15" ht="26.1" customHeight="1" x14ac:dyDescent="0.4">
      <c r="A2" s="1"/>
      <c r="B2" s="94"/>
      <c r="C2" s="94"/>
      <c r="D2" s="94"/>
      <c r="E2" s="94"/>
      <c r="F2" s="94"/>
      <c r="G2" s="94"/>
      <c r="H2" s="94"/>
      <c r="I2" s="94"/>
      <c r="J2" s="94"/>
      <c r="K2" s="94"/>
      <c r="L2" s="94"/>
      <c r="M2" s="94"/>
      <c r="N2" s="39"/>
    </row>
    <row r="3" spans="1:15" x14ac:dyDescent="0.25">
      <c r="A3" s="1"/>
      <c r="B3" s="255" t="s">
        <v>430</v>
      </c>
      <c r="C3" s="252"/>
      <c r="D3" s="252"/>
      <c r="E3" s="252"/>
      <c r="F3" s="252"/>
      <c r="G3" s="252"/>
      <c r="H3" s="252"/>
      <c r="I3" s="252"/>
      <c r="J3" s="252"/>
      <c r="K3" s="252"/>
      <c r="L3" s="252"/>
      <c r="M3" s="252"/>
    </row>
    <row r="4" spans="1:15" ht="8.1" customHeight="1" x14ac:dyDescent="0.25">
      <c r="A4" s="1"/>
      <c r="B4" s="14"/>
      <c r="C4" s="14"/>
      <c r="D4" s="14"/>
      <c r="E4" s="14"/>
      <c r="F4" s="14"/>
      <c r="G4" s="14"/>
      <c r="H4" s="14"/>
      <c r="I4" s="14"/>
      <c r="J4" s="14"/>
      <c r="K4" s="14"/>
      <c r="L4" s="14"/>
      <c r="M4" s="14"/>
    </row>
    <row r="5" spans="1:15" ht="14.45" customHeight="1" x14ac:dyDescent="0.3">
      <c r="A5" s="1"/>
      <c r="B5" s="148" t="s">
        <v>431</v>
      </c>
      <c r="C5" s="142"/>
      <c r="D5" s="150" t="s">
        <v>432</v>
      </c>
      <c r="E5" s="142"/>
      <c r="F5" s="150" t="s">
        <v>433</v>
      </c>
      <c r="G5" s="151"/>
      <c r="H5" s="151"/>
      <c r="I5" s="151"/>
      <c r="J5" s="151"/>
      <c r="K5" s="142"/>
      <c r="L5" s="150" t="s">
        <v>434</v>
      </c>
      <c r="M5" s="142"/>
      <c r="N5" s="40"/>
      <c r="O5" s="41"/>
    </row>
    <row r="6" spans="1:15" ht="23.25" customHeight="1" x14ac:dyDescent="0.3">
      <c r="A6" s="1"/>
      <c r="B6" s="149"/>
      <c r="C6" s="102"/>
      <c r="D6" s="100"/>
      <c r="E6" s="102"/>
      <c r="F6" s="100"/>
      <c r="G6" s="101"/>
      <c r="H6" s="101"/>
      <c r="I6" s="101"/>
      <c r="J6" s="101"/>
      <c r="K6" s="102"/>
      <c r="L6" s="100"/>
      <c r="M6" s="102"/>
      <c r="N6" s="41"/>
      <c r="O6" s="41"/>
    </row>
    <row r="7" spans="1:15" ht="24.95" customHeight="1" x14ac:dyDescent="0.3">
      <c r="A7" s="1"/>
      <c r="B7" s="152" t="s">
        <v>435</v>
      </c>
      <c r="C7" s="153"/>
      <c r="D7" s="153"/>
      <c r="E7" s="153"/>
      <c r="F7" s="153"/>
      <c r="G7" s="153"/>
      <c r="H7" s="153"/>
      <c r="I7" s="153"/>
      <c r="J7" s="153"/>
      <c r="K7" s="153"/>
      <c r="L7" s="153"/>
      <c r="M7" s="154"/>
      <c r="N7" s="41"/>
      <c r="O7" s="41"/>
    </row>
    <row r="8" spans="1:15" ht="17.100000000000001" customHeight="1" x14ac:dyDescent="0.3">
      <c r="A8" s="1"/>
      <c r="B8" s="144" t="s">
        <v>436</v>
      </c>
      <c r="C8" s="119"/>
      <c r="D8" s="144" t="s">
        <v>437</v>
      </c>
      <c r="E8" s="119"/>
      <c r="F8" s="144" t="s">
        <v>438</v>
      </c>
      <c r="G8" s="118"/>
      <c r="H8" s="118"/>
      <c r="I8" s="118"/>
      <c r="J8" s="118"/>
      <c r="K8" s="119"/>
      <c r="L8" s="144" t="s">
        <v>439</v>
      </c>
      <c r="M8" s="119"/>
      <c r="N8" s="48"/>
      <c r="O8" s="41"/>
    </row>
    <row r="9" spans="1:15" ht="17.100000000000001" customHeight="1" x14ac:dyDescent="0.3">
      <c r="A9" s="1"/>
      <c r="B9" s="117"/>
      <c r="C9" s="119"/>
      <c r="D9" s="117"/>
      <c r="E9" s="119"/>
      <c r="F9" s="117"/>
      <c r="G9" s="118"/>
      <c r="H9" s="118"/>
      <c r="I9" s="118"/>
      <c r="J9" s="118"/>
      <c r="K9" s="119"/>
      <c r="L9" s="117"/>
      <c r="M9" s="119"/>
      <c r="N9" s="41"/>
      <c r="O9" s="41"/>
    </row>
    <row r="10" spans="1:15" ht="17.100000000000001" customHeight="1" x14ac:dyDescent="0.3">
      <c r="A10" s="1"/>
      <c r="B10" s="117"/>
      <c r="C10" s="119"/>
      <c r="D10" s="117"/>
      <c r="E10" s="119"/>
      <c r="F10" s="117"/>
      <c r="G10" s="118"/>
      <c r="H10" s="118"/>
      <c r="I10" s="118"/>
      <c r="J10" s="118"/>
      <c r="K10" s="119"/>
      <c r="L10" s="117"/>
      <c r="M10" s="119"/>
      <c r="N10" s="41"/>
      <c r="O10" s="41"/>
    </row>
    <row r="11" spans="1:15" ht="88.5" customHeight="1" x14ac:dyDescent="0.3">
      <c r="A11" s="1"/>
      <c r="B11" s="120"/>
      <c r="C11" s="122"/>
      <c r="D11" s="120"/>
      <c r="E11" s="122"/>
      <c r="F11" s="120"/>
      <c r="G11" s="121"/>
      <c r="H11" s="121"/>
      <c r="I11" s="121"/>
      <c r="J11" s="121"/>
      <c r="K11" s="122"/>
      <c r="L11" s="120"/>
      <c r="M11" s="122"/>
      <c r="N11" s="41"/>
      <c r="O11" s="41"/>
    </row>
    <row r="12" spans="1:15" ht="17.100000000000001" customHeight="1" x14ac:dyDescent="0.3">
      <c r="A12" s="1"/>
      <c r="B12" s="97" t="s">
        <v>440</v>
      </c>
      <c r="C12" s="116"/>
      <c r="D12" s="97" t="s">
        <v>441</v>
      </c>
      <c r="E12" s="116"/>
      <c r="F12" s="97" t="s">
        <v>442</v>
      </c>
      <c r="G12" s="115"/>
      <c r="H12" s="115"/>
      <c r="I12" s="115"/>
      <c r="J12" s="115"/>
      <c r="K12" s="116"/>
      <c r="L12" s="97" t="s">
        <v>443</v>
      </c>
      <c r="M12" s="116"/>
      <c r="N12" s="41"/>
      <c r="O12" s="41"/>
    </row>
    <row r="13" spans="1:15" ht="17.100000000000001" customHeight="1" x14ac:dyDescent="0.3">
      <c r="A13" s="1"/>
      <c r="B13" s="117"/>
      <c r="C13" s="119"/>
      <c r="D13" s="117"/>
      <c r="E13" s="119"/>
      <c r="F13" s="117"/>
      <c r="G13" s="118"/>
      <c r="H13" s="118"/>
      <c r="I13" s="118"/>
      <c r="J13" s="118"/>
      <c r="K13" s="119"/>
      <c r="L13" s="117"/>
      <c r="M13" s="119"/>
      <c r="N13" s="41"/>
      <c r="O13" s="41"/>
    </row>
    <row r="14" spans="1:15" ht="17.100000000000001" customHeight="1" x14ac:dyDescent="0.3">
      <c r="A14" s="1"/>
      <c r="B14" s="117"/>
      <c r="C14" s="119"/>
      <c r="D14" s="117"/>
      <c r="E14" s="119"/>
      <c r="F14" s="117"/>
      <c r="G14" s="118"/>
      <c r="H14" s="118"/>
      <c r="I14" s="118"/>
      <c r="J14" s="118"/>
      <c r="K14" s="119"/>
      <c r="L14" s="117"/>
      <c r="M14" s="119"/>
      <c r="N14" s="41"/>
      <c r="O14" s="41"/>
    </row>
    <row r="15" spans="1:15" ht="45.75" customHeight="1" x14ac:dyDescent="0.3">
      <c r="A15" s="1"/>
      <c r="B15" s="120"/>
      <c r="C15" s="122"/>
      <c r="D15" s="120"/>
      <c r="E15" s="122"/>
      <c r="F15" s="120"/>
      <c r="G15" s="121"/>
      <c r="H15" s="121"/>
      <c r="I15" s="121"/>
      <c r="J15" s="121"/>
      <c r="K15" s="122"/>
      <c r="L15" s="120"/>
      <c r="M15" s="122"/>
      <c r="O15" s="41"/>
    </row>
    <row r="16" spans="1:15" ht="17.100000000000001" customHeight="1" x14ac:dyDescent="0.3">
      <c r="A16" s="1"/>
      <c r="B16" s="97" t="s">
        <v>444</v>
      </c>
      <c r="C16" s="116"/>
      <c r="D16" s="97" t="s">
        <v>445</v>
      </c>
      <c r="E16" s="116"/>
      <c r="F16" s="97" t="s">
        <v>446</v>
      </c>
      <c r="G16" s="115"/>
      <c r="H16" s="115"/>
      <c r="I16" s="115"/>
      <c r="J16" s="115"/>
      <c r="K16" s="116"/>
      <c r="L16" s="97" t="s">
        <v>447</v>
      </c>
      <c r="M16" s="116"/>
      <c r="N16" s="41"/>
      <c r="O16" s="41"/>
    </row>
    <row r="17" spans="1:24" ht="17.100000000000001" customHeight="1" x14ac:dyDescent="0.3">
      <c r="A17" s="1"/>
      <c r="B17" s="117"/>
      <c r="C17" s="119"/>
      <c r="D17" s="117"/>
      <c r="E17" s="119"/>
      <c r="F17" s="117"/>
      <c r="G17" s="118"/>
      <c r="H17" s="118"/>
      <c r="I17" s="118"/>
      <c r="J17" s="118"/>
      <c r="K17" s="119"/>
      <c r="L17" s="117"/>
      <c r="M17" s="119"/>
      <c r="N17" s="41"/>
      <c r="O17" s="41"/>
    </row>
    <row r="18" spans="1:24" ht="17.100000000000001" customHeight="1" x14ac:dyDescent="0.3">
      <c r="A18" s="1"/>
      <c r="B18" s="117"/>
      <c r="C18" s="119"/>
      <c r="D18" s="117"/>
      <c r="E18" s="119"/>
      <c r="F18" s="117"/>
      <c r="G18" s="118"/>
      <c r="H18" s="118"/>
      <c r="I18" s="118"/>
      <c r="J18" s="118"/>
      <c r="K18" s="119"/>
      <c r="L18" s="117"/>
      <c r="M18" s="119"/>
      <c r="N18" s="41"/>
      <c r="O18" s="41"/>
    </row>
    <row r="19" spans="1:24" ht="43.5" customHeight="1" x14ac:dyDescent="0.3">
      <c r="A19" s="1"/>
      <c r="B19" s="120"/>
      <c r="C19" s="122"/>
      <c r="D19" s="120"/>
      <c r="E19" s="122"/>
      <c r="F19" s="120"/>
      <c r="G19" s="121"/>
      <c r="H19" s="121"/>
      <c r="I19" s="121"/>
      <c r="J19" s="121"/>
      <c r="K19" s="122"/>
      <c r="L19" s="120"/>
      <c r="M19" s="122"/>
      <c r="O19" s="41"/>
    </row>
    <row r="20" spans="1:24" ht="17.100000000000001" customHeight="1" x14ac:dyDescent="0.3">
      <c r="A20" s="1"/>
      <c r="B20" s="97" t="s">
        <v>448</v>
      </c>
      <c r="C20" s="116"/>
      <c r="D20" s="97" t="s">
        <v>449</v>
      </c>
      <c r="E20" s="116"/>
      <c r="F20" s="97" t="s">
        <v>450</v>
      </c>
      <c r="G20" s="115"/>
      <c r="H20" s="115"/>
      <c r="I20" s="115"/>
      <c r="J20" s="115"/>
      <c r="K20" s="116"/>
      <c r="L20" s="97" t="s">
        <v>451</v>
      </c>
      <c r="M20" s="116"/>
      <c r="O20" s="41"/>
    </row>
    <row r="21" spans="1:24" ht="17.100000000000001" customHeight="1" x14ac:dyDescent="0.3">
      <c r="A21" s="1"/>
      <c r="B21" s="117"/>
      <c r="C21" s="119"/>
      <c r="D21" s="117"/>
      <c r="E21" s="119"/>
      <c r="F21" s="117"/>
      <c r="G21" s="118"/>
      <c r="H21" s="118"/>
      <c r="I21" s="118"/>
      <c r="J21" s="118"/>
      <c r="K21" s="119"/>
      <c r="L21" s="117"/>
      <c r="M21" s="119"/>
      <c r="N21" s="41"/>
      <c r="O21" s="41"/>
    </row>
    <row r="22" spans="1:24" ht="17.100000000000001" customHeight="1" x14ac:dyDescent="0.3">
      <c r="A22" s="1"/>
      <c r="B22" s="117"/>
      <c r="C22" s="119"/>
      <c r="D22" s="117"/>
      <c r="E22" s="119"/>
      <c r="F22" s="117"/>
      <c r="G22" s="118"/>
      <c r="H22" s="118"/>
      <c r="I22" s="118"/>
      <c r="J22" s="118"/>
      <c r="K22" s="119"/>
      <c r="L22" s="117"/>
      <c r="M22" s="119"/>
      <c r="N22" s="49"/>
      <c r="O22" s="41"/>
    </row>
    <row r="23" spans="1:24" ht="48" customHeight="1" x14ac:dyDescent="0.3">
      <c r="A23" s="1"/>
      <c r="B23" s="120"/>
      <c r="C23" s="122"/>
      <c r="D23" s="120"/>
      <c r="E23" s="122"/>
      <c r="F23" s="120"/>
      <c r="G23" s="121"/>
      <c r="H23" s="121"/>
      <c r="I23" s="121"/>
      <c r="J23" s="121"/>
      <c r="K23" s="122"/>
      <c r="L23" s="120"/>
      <c r="M23" s="122"/>
      <c r="N23" s="41"/>
      <c r="O23" s="41"/>
    </row>
    <row r="24" spans="1:24" ht="26.1" customHeight="1" x14ac:dyDescent="0.25">
      <c r="A24" s="1"/>
      <c r="B24" s="123" t="s">
        <v>452</v>
      </c>
      <c r="C24" s="124"/>
      <c r="D24" s="124"/>
      <c r="E24" s="124"/>
      <c r="F24" s="124"/>
      <c r="G24" s="124"/>
      <c r="H24" s="124"/>
      <c r="I24" s="124"/>
      <c r="J24" s="124"/>
      <c r="K24" s="124"/>
      <c r="L24" s="124"/>
      <c r="M24" s="125"/>
      <c r="N24" s="114"/>
      <c r="O24" s="94"/>
      <c r="P24" s="113"/>
      <c r="Q24" s="94"/>
      <c r="R24" s="94"/>
      <c r="S24" s="94"/>
      <c r="T24" s="94"/>
      <c r="U24" s="94"/>
      <c r="V24" s="94"/>
      <c r="W24" s="94"/>
      <c r="X24" s="94"/>
    </row>
    <row r="25" spans="1:24" ht="15" customHeight="1" x14ac:dyDescent="0.25">
      <c r="A25" s="1"/>
      <c r="B25" s="144" t="s">
        <v>453</v>
      </c>
      <c r="C25" s="119"/>
      <c r="D25" s="144" t="s">
        <v>454</v>
      </c>
      <c r="E25" s="119"/>
      <c r="F25" s="97" t="s">
        <v>455</v>
      </c>
      <c r="G25" s="115"/>
      <c r="H25" s="115"/>
      <c r="I25" s="115"/>
      <c r="J25" s="115"/>
      <c r="K25" s="116"/>
      <c r="L25" s="97" t="s">
        <v>456</v>
      </c>
      <c r="M25" s="116"/>
      <c r="N25" s="114"/>
      <c r="O25" s="94"/>
      <c r="P25" s="113"/>
      <c r="Q25" s="94"/>
      <c r="R25" s="94"/>
      <c r="S25" s="94"/>
      <c r="T25" s="94"/>
      <c r="U25" s="94"/>
      <c r="V25" s="94"/>
      <c r="W25" s="94"/>
      <c r="X25" s="94"/>
    </row>
    <row r="26" spans="1:24" ht="15" customHeight="1" x14ac:dyDescent="0.25">
      <c r="A26" s="1"/>
      <c r="B26" s="117"/>
      <c r="C26" s="119"/>
      <c r="D26" s="117"/>
      <c r="E26" s="119"/>
      <c r="F26" s="117"/>
      <c r="G26" s="118"/>
      <c r="H26" s="118"/>
      <c r="I26" s="118"/>
      <c r="J26" s="118"/>
      <c r="K26" s="119"/>
      <c r="L26" s="117"/>
      <c r="M26" s="119"/>
      <c r="N26" s="114"/>
      <c r="O26" s="94"/>
      <c r="P26" s="113"/>
      <c r="Q26" s="94"/>
      <c r="R26" s="94"/>
      <c r="S26" s="94"/>
      <c r="T26" s="94"/>
      <c r="U26" s="94"/>
      <c r="V26" s="94"/>
      <c r="W26" s="94"/>
      <c r="X26" s="94"/>
    </row>
    <row r="27" spans="1:24" ht="15" customHeight="1" x14ac:dyDescent="0.25">
      <c r="A27" s="1"/>
      <c r="B27" s="117"/>
      <c r="C27" s="119"/>
      <c r="D27" s="117"/>
      <c r="E27" s="119"/>
      <c r="F27" s="117"/>
      <c r="G27" s="118"/>
      <c r="H27" s="118"/>
      <c r="I27" s="118"/>
      <c r="J27" s="118"/>
      <c r="K27" s="119"/>
      <c r="L27" s="117"/>
      <c r="M27" s="119"/>
      <c r="N27" s="114"/>
      <c r="O27" s="94"/>
      <c r="P27" s="113"/>
      <c r="Q27" s="94"/>
      <c r="R27" s="94"/>
      <c r="S27" s="94"/>
      <c r="T27" s="94"/>
      <c r="U27" s="94"/>
      <c r="V27" s="94"/>
      <c r="W27" s="94"/>
      <c r="X27" s="94"/>
    </row>
    <row r="28" spans="1:24" ht="24.75" customHeight="1" x14ac:dyDescent="0.25">
      <c r="A28" s="1"/>
      <c r="B28" s="120"/>
      <c r="C28" s="122"/>
      <c r="D28" s="120"/>
      <c r="E28" s="122"/>
      <c r="F28" s="120"/>
      <c r="G28" s="121"/>
      <c r="H28" s="121"/>
      <c r="I28" s="121"/>
      <c r="J28" s="121"/>
      <c r="K28" s="122"/>
      <c r="L28" s="120"/>
      <c r="M28" s="122"/>
      <c r="N28" s="114"/>
      <c r="O28" s="94"/>
      <c r="P28" s="113"/>
      <c r="Q28" s="94"/>
      <c r="R28" s="94"/>
      <c r="S28" s="94"/>
      <c r="T28" s="94"/>
      <c r="U28" s="94"/>
      <c r="V28" s="94"/>
      <c r="W28" s="94"/>
      <c r="X28" s="94"/>
    </row>
    <row r="29" spans="1:24" x14ac:dyDescent="0.25">
      <c r="A29" s="1"/>
      <c r="B29" s="97" t="s">
        <v>457</v>
      </c>
      <c r="C29" s="116"/>
      <c r="D29" s="97" t="s">
        <v>458</v>
      </c>
      <c r="E29" s="116"/>
      <c r="F29" s="97" t="s">
        <v>459</v>
      </c>
      <c r="G29" s="115"/>
      <c r="H29" s="115"/>
      <c r="I29" s="115"/>
      <c r="J29" s="115"/>
      <c r="K29" s="116"/>
      <c r="L29" s="97" t="s">
        <v>460</v>
      </c>
      <c r="M29" s="116"/>
    </row>
    <row r="30" spans="1:24" x14ac:dyDescent="0.25">
      <c r="A30" s="1"/>
      <c r="B30" s="117"/>
      <c r="C30" s="119"/>
      <c r="D30" s="117"/>
      <c r="E30" s="119"/>
      <c r="F30" s="117"/>
      <c r="G30" s="118"/>
      <c r="H30" s="118"/>
      <c r="I30" s="118"/>
      <c r="J30" s="118"/>
      <c r="K30" s="119"/>
      <c r="L30" s="117"/>
      <c r="M30" s="119"/>
    </row>
    <row r="31" spans="1:24" x14ac:dyDescent="0.25">
      <c r="A31" s="1"/>
      <c r="B31" s="117"/>
      <c r="C31" s="119"/>
      <c r="D31" s="117"/>
      <c r="E31" s="119"/>
      <c r="F31" s="117"/>
      <c r="G31" s="118"/>
      <c r="H31" s="118"/>
      <c r="I31" s="118"/>
      <c r="J31" s="118"/>
      <c r="K31" s="119"/>
      <c r="L31" s="117"/>
      <c r="M31" s="119"/>
    </row>
    <row r="32" spans="1:24" ht="48" customHeight="1" x14ac:dyDescent="0.25">
      <c r="A32" s="1"/>
      <c r="B32" s="120"/>
      <c r="C32" s="122"/>
      <c r="D32" s="120"/>
      <c r="E32" s="122"/>
      <c r="F32" s="120"/>
      <c r="G32" s="121"/>
      <c r="H32" s="121"/>
      <c r="I32" s="121"/>
      <c r="J32" s="121"/>
      <c r="K32" s="122"/>
      <c r="L32" s="120"/>
      <c r="M32" s="122"/>
    </row>
    <row r="33" spans="1:13" x14ac:dyDescent="0.25">
      <c r="A33" s="1"/>
      <c r="B33" s="97" t="s">
        <v>461</v>
      </c>
      <c r="C33" s="116"/>
      <c r="D33" s="97" t="s">
        <v>462</v>
      </c>
      <c r="E33" s="116"/>
      <c r="F33" s="97" t="s">
        <v>463</v>
      </c>
      <c r="G33" s="115"/>
      <c r="H33" s="115"/>
      <c r="I33" s="115"/>
      <c r="J33" s="115"/>
      <c r="K33" s="116"/>
      <c r="L33" s="97" t="s">
        <v>464</v>
      </c>
      <c r="M33" s="116"/>
    </row>
    <row r="34" spans="1:13" x14ac:dyDescent="0.25">
      <c r="A34" s="1"/>
      <c r="B34" s="117"/>
      <c r="C34" s="119"/>
      <c r="D34" s="117"/>
      <c r="E34" s="119"/>
      <c r="F34" s="117"/>
      <c r="G34" s="118"/>
      <c r="H34" s="118"/>
      <c r="I34" s="118"/>
      <c r="J34" s="118"/>
      <c r="K34" s="119"/>
      <c r="L34" s="117"/>
      <c r="M34" s="119"/>
    </row>
    <row r="35" spans="1:13" x14ac:dyDescent="0.25">
      <c r="A35" s="1"/>
      <c r="B35" s="117"/>
      <c r="C35" s="119"/>
      <c r="D35" s="117"/>
      <c r="E35" s="119"/>
      <c r="F35" s="117"/>
      <c r="G35" s="118"/>
      <c r="H35" s="118"/>
      <c r="I35" s="118"/>
      <c r="J35" s="118"/>
      <c r="K35" s="119"/>
      <c r="L35" s="117"/>
      <c r="M35" s="119"/>
    </row>
    <row r="36" spans="1:13" ht="52.5" customHeight="1" x14ac:dyDescent="0.25">
      <c r="A36" s="1"/>
      <c r="B36" s="120"/>
      <c r="C36" s="122"/>
      <c r="D36" s="120"/>
      <c r="E36" s="122"/>
      <c r="F36" s="120"/>
      <c r="G36" s="121"/>
      <c r="H36" s="121"/>
      <c r="I36" s="121"/>
      <c r="J36" s="121"/>
      <c r="K36" s="122"/>
      <c r="L36" s="120"/>
      <c r="M36" s="122"/>
    </row>
    <row r="37" spans="1:13" ht="15" customHeight="1" x14ac:dyDescent="0.25">
      <c r="A37" s="1"/>
      <c r="B37" s="97" t="s">
        <v>465</v>
      </c>
      <c r="C37" s="116"/>
      <c r="D37" s="97" t="s">
        <v>466</v>
      </c>
      <c r="E37" s="116"/>
      <c r="F37" s="97" t="s">
        <v>467</v>
      </c>
      <c r="G37" s="115"/>
      <c r="H37" s="115"/>
      <c r="I37" s="115"/>
      <c r="J37" s="115"/>
      <c r="K37" s="116"/>
      <c r="L37" s="97" t="s">
        <v>468</v>
      </c>
      <c r="M37" s="116"/>
    </row>
    <row r="38" spans="1:13" x14ac:dyDescent="0.25">
      <c r="A38" s="1"/>
      <c r="B38" s="117"/>
      <c r="C38" s="119"/>
      <c r="D38" s="117"/>
      <c r="E38" s="119"/>
      <c r="F38" s="117"/>
      <c r="G38" s="118"/>
      <c r="H38" s="118"/>
      <c r="I38" s="118"/>
      <c r="J38" s="118"/>
      <c r="K38" s="119"/>
      <c r="L38" s="117"/>
      <c r="M38" s="119"/>
    </row>
    <row r="39" spans="1:13" x14ac:dyDescent="0.25">
      <c r="A39" s="1"/>
      <c r="B39" s="117"/>
      <c r="C39" s="119"/>
      <c r="D39" s="117"/>
      <c r="E39" s="119"/>
      <c r="F39" s="117"/>
      <c r="G39" s="118"/>
      <c r="H39" s="118"/>
      <c r="I39" s="118"/>
      <c r="J39" s="118"/>
      <c r="K39" s="119"/>
      <c r="L39" s="117"/>
      <c r="M39" s="119"/>
    </row>
    <row r="40" spans="1:13" ht="45.6" customHeight="1" x14ac:dyDescent="0.25">
      <c r="A40" s="1"/>
      <c r="B40" s="120"/>
      <c r="C40" s="122"/>
      <c r="D40" s="120"/>
      <c r="E40" s="122"/>
      <c r="F40" s="120"/>
      <c r="G40" s="121"/>
      <c r="H40" s="121"/>
      <c r="I40" s="121"/>
      <c r="J40" s="121"/>
      <c r="K40" s="122"/>
      <c r="L40" s="120"/>
      <c r="M40" s="122"/>
    </row>
    <row r="41" spans="1:13" ht="15" customHeight="1" x14ac:dyDescent="0.25">
      <c r="A41" s="1"/>
      <c r="B41" s="97" t="s">
        <v>469</v>
      </c>
      <c r="C41" s="116"/>
      <c r="D41" s="97" t="s">
        <v>470</v>
      </c>
      <c r="E41" s="116"/>
      <c r="F41" s="97" t="s">
        <v>471</v>
      </c>
      <c r="G41" s="115"/>
      <c r="H41" s="115"/>
      <c r="I41" s="115"/>
      <c r="J41" s="115"/>
      <c r="K41" s="116"/>
      <c r="L41" s="97" t="s">
        <v>472</v>
      </c>
      <c r="M41" s="116"/>
    </row>
    <row r="42" spans="1:13" x14ac:dyDescent="0.25">
      <c r="A42" s="1"/>
      <c r="B42" s="117"/>
      <c r="C42" s="119"/>
      <c r="D42" s="117"/>
      <c r="E42" s="119"/>
      <c r="F42" s="117"/>
      <c r="G42" s="118"/>
      <c r="H42" s="118"/>
      <c r="I42" s="118"/>
      <c r="J42" s="118"/>
      <c r="K42" s="119"/>
      <c r="L42" s="117"/>
      <c r="M42" s="119"/>
    </row>
    <row r="43" spans="1:13" x14ac:dyDescent="0.25">
      <c r="A43" s="1"/>
      <c r="B43" s="117"/>
      <c r="C43" s="119"/>
      <c r="D43" s="117"/>
      <c r="E43" s="119"/>
      <c r="F43" s="117"/>
      <c r="G43" s="118"/>
      <c r="H43" s="118"/>
      <c r="I43" s="118"/>
      <c r="J43" s="118"/>
      <c r="K43" s="119"/>
      <c r="L43" s="117"/>
      <c r="M43" s="119"/>
    </row>
    <row r="44" spans="1:13" x14ac:dyDescent="0.25">
      <c r="A44" s="1"/>
      <c r="B44" s="120"/>
      <c r="C44" s="122"/>
      <c r="D44" s="120"/>
      <c r="E44" s="122"/>
      <c r="F44" s="120"/>
      <c r="G44" s="121"/>
      <c r="H44" s="121"/>
      <c r="I44" s="121"/>
      <c r="J44" s="121"/>
      <c r="K44" s="122"/>
      <c r="L44" s="120"/>
      <c r="M44" s="122"/>
    </row>
    <row r="45" spans="1:13" ht="18.95" customHeight="1" x14ac:dyDescent="0.25">
      <c r="A45" s="1"/>
      <c r="B45" s="123" t="s">
        <v>473</v>
      </c>
      <c r="C45" s="145"/>
      <c r="D45" s="145"/>
      <c r="E45" s="145"/>
      <c r="F45" s="145"/>
      <c r="G45" s="145"/>
      <c r="H45" s="145"/>
      <c r="I45" s="145"/>
      <c r="J45" s="145"/>
      <c r="K45" s="145"/>
      <c r="L45" s="145"/>
      <c r="M45" s="146"/>
    </row>
    <row r="46" spans="1:13" x14ac:dyDescent="0.25">
      <c r="A46" s="1"/>
      <c r="B46" s="144" t="s">
        <v>474</v>
      </c>
      <c r="C46" s="119"/>
      <c r="D46" s="144" t="s">
        <v>475</v>
      </c>
      <c r="E46" s="119"/>
      <c r="F46" s="144" t="s">
        <v>476</v>
      </c>
      <c r="G46" s="118"/>
      <c r="H46" s="118"/>
      <c r="I46" s="118"/>
      <c r="J46" s="118"/>
      <c r="K46" s="119"/>
      <c r="L46" s="97" t="s">
        <v>477</v>
      </c>
      <c r="M46" s="116"/>
    </row>
    <row r="47" spans="1:13" x14ac:dyDescent="0.25">
      <c r="A47" s="1"/>
      <c r="B47" s="117"/>
      <c r="C47" s="119"/>
      <c r="D47" s="117"/>
      <c r="E47" s="119"/>
      <c r="F47" s="117"/>
      <c r="G47" s="118"/>
      <c r="H47" s="118"/>
      <c r="I47" s="118"/>
      <c r="J47" s="118"/>
      <c r="K47" s="119"/>
      <c r="L47" s="117"/>
      <c r="M47" s="119"/>
    </row>
    <row r="48" spans="1:13" x14ac:dyDescent="0.25">
      <c r="A48" s="1"/>
      <c r="B48" s="117"/>
      <c r="C48" s="119"/>
      <c r="D48" s="117"/>
      <c r="E48" s="119"/>
      <c r="F48" s="117"/>
      <c r="G48" s="118"/>
      <c r="H48" s="118"/>
      <c r="I48" s="118"/>
      <c r="J48" s="118"/>
      <c r="K48" s="119"/>
      <c r="L48" s="117"/>
      <c r="M48" s="119"/>
    </row>
    <row r="49" spans="1:15" ht="54" customHeight="1" x14ac:dyDescent="0.25">
      <c r="A49" s="1"/>
      <c r="B49" s="120"/>
      <c r="C49" s="122"/>
      <c r="D49" s="120"/>
      <c r="E49" s="122"/>
      <c r="F49" s="120"/>
      <c r="G49" s="121"/>
      <c r="H49" s="121"/>
      <c r="I49" s="121"/>
      <c r="J49" s="121"/>
      <c r="K49" s="122"/>
      <c r="L49" s="120"/>
      <c r="M49" s="122"/>
      <c r="O49" s="44"/>
    </row>
    <row r="50" spans="1:15" x14ac:dyDescent="0.25">
      <c r="A50" s="1"/>
      <c r="B50" s="97" t="s">
        <v>478</v>
      </c>
      <c r="C50" s="116"/>
      <c r="D50" s="97" t="s">
        <v>479</v>
      </c>
      <c r="E50" s="116"/>
      <c r="F50" s="97" t="s">
        <v>480</v>
      </c>
      <c r="G50" s="115"/>
      <c r="H50" s="115"/>
      <c r="I50" s="115"/>
      <c r="J50" s="115"/>
      <c r="K50" s="116"/>
      <c r="L50" s="97" t="s">
        <v>481</v>
      </c>
      <c r="M50" s="116"/>
    </row>
    <row r="51" spans="1:15" ht="15.6" customHeight="1" x14ac:dyDescent="0.25">
      <c r="A51" s="1"/>
      <c r="B51" s="117"/>
      <c r="C51" s="119"/>
      <c r="D51" s="117"/>
      <c r="E51" s="119"/>
      <c r="F51" s="117"/>
      <c r="G51" s="118"/>
      <c r="H51" s="118"/>
      <c r="I51" s="118"/>
      <c r="J51" s="118"/>
      <c r="K51" s="119"/>
      <c r="L51" s="117"/>
      <c r="M51" s="119"/>
      <c r="O51" s="45"/>
    </row>
    <row r="52" spans="1:15" ht="15.6" customHeight="1" x14ac:dyDescent="0.25">
      <c r="A52" s="1"/>
      <c r="B52" s="117"/>
      <c r="C52" s="119"/>
      <c r="D52" s="117"/>
      <c r="E52" s="119"/>
      <c r="F52" s="117"/>
      <c r="G52" s="118"/>
      <c r="H52" s="118"/>
      <c r="I52" s="118"/>
      <c r="J52" s="118"/>
      <c r="K52" s="119"/>
      <c r="L52" s="117"/>
      <c r="M52" s="119"/>
      <c r="O52" s="45"/>
    </row>
    <row r="53" spans="1:15" ht="53.25" customHeight="1" x14ac:dyDescent="0.25">
      <c r="A53" s="1"/>
      <c r="B53" s="120"/>
      <c r="C53" s="122"/>
      <c r="D53" s="120"/>
      <c r="E53" s="122"/>
      <c r="F53" s="120"/>
      <c r="G53" s="121"/>
      <c r="H53" s="121"/>
      <c r="I53" s="121"/>
      <c r="J53" s="121"/>
      <c r="K53" s="122"/>
      <c r="L53" s="120"/>
      <c r="M53" s="122"/>
    </row>
    <row r="54" spans="1:15" ht="18.95" customHeight="1" x14ac:dyDescent="0.25">
      <c r="A54" s="1"/>
      <c r="B54" s="123" t="s">
        <v>482</v>
      </c>
      <c r="C54" s="145"/>
      <c r="D54" s="145"/>
      <c r="E54" s="145"/>
      <c r="F54" s="145"/>
      <c r="G54" s="145"/>
      <c r="H54" s="145"/>
      <c r="I54" s="145"/>
      <c r="J54" s="145"/>
      <c r="K54" s="145"/>
      <c r="L54" s="145"/>
      <c r="M54" s="146"/>
    </row>
    <row r="55" spans="1:15" ht="15" customHeight="1" x14ac:dyDescent="0.25">
      <c r="A55" s="1"/>
      <c r="B55" s="97" t="s">
        <v>483</v>
      </c>
      <c r="C55" s="116"/>
      <c r="D55" s="97" t="s">
        <v>484</v>
      </c>
      <c r="E55" s="116"/>
      <c r="F55" s="162" t="s">
        <v>485</v>
      </c>
      <c r="G55" s="163"/>
      <c r="H55" s="163"/>
      <c r="I55" s="163"/>
      <c r="J55" s="163"/>
      <c r="K55" s="164"/>
      <c r="L55" s="162" t="s">
        <v>486</v>
      </c>
      <c r="M55" s="171"/>
    </row>
    <row r="56" spans="1:15" x14ac:dyDescent="0.25">
      <c r="A56" s="1"/>
      <c r="B56" s="117"/>
      <c r="C56" s="119"/>
      <c r="D56" s="117"/>
      <c r="E56" s="119"/>
      <c r="F56" s="165"/>
      <c r="G56" s="166"/>
      <c r="H56" s="166"/>
      <c r="I56" s="166"/>
      <c r="J56" s="166"/>
      <c r="K56" s="167"/>
      <c r="L56" s="172"/>
      <c r="M56" s="173"/>
    </row>
    <row r="57" spans="1:15" ht="108.75" customHeight="1" x14ac:dyDescent="0.25">
      <c r="A57" s="1"/>
      <c r="B57" s="117"/>
      <c r="C57" s="119"/>
      <c r="D57" s="117"/>
      <c r="E57" s="119"/>
      <c r="F57" s="168"/>
      <c r="G57" s="169"/>
      <c r="H57" s="169"/>
      <c r="I57" s="169"/>
      <c r="J57" s="169"/>
      <c r="K57" s="170"/>
      <c r="L57" s="174"/>
      <c r="M57" s="175"/>
    </row>
    <row r="58" spans="1:15" ht="15.6" customHeight="1" x14ac:dyDescent="0.25">
      <c r="A58" s="1"/>
      <c r="B58" s="134" t="s">
        <v>487</v>
      </c>
      <c r="C58" s="135"/>
      <c r="D58" s="134" t="s">
        <v>484</v>
      </c>
      <c r="E58" s="135"/>
      <c r="F58" s="97" t="s">
        <v>488</v>
      </c>
      <c r="G58" s="115"/>
      <c r="H58" s="115"/>
      <c r="I58" s="115"/>
      <c r="J58" s="115"/>
      <c r="K58" s="116"/>
      <c r="L58" s="107" t="s">
        <v>489</v>
      </c>
      <c r="M58" s="108"/>
      <c r="O58" s="44"/>
    </row>
    <row r="59" spans="1:15" x14ac:dyDescent="0.25">
      <c r="A59" s="1"/>
      <c r="B59" s="136"/>
      <c r="C59" s="137"/>
      <c r="D59" s="136"/>
      <c r="E59" s="137"/>
      <c r="F59" s="117"/>
      <c r="G59" s="118"/>
      <c r="H59" s="118"/>
      <c r="I59" s="118"/>
      <c r="J59" s="118"/>
      <c r="K59" s="119"/>
      <c r="L59" s="130"/>
      <c r="M59" s="131"/>
    </row>
    <row r="60" spans="1:15" ht="15.6" customHeight="1" x14ac:dyDescent="0.25">
      <c r="A60" s="1"/>
      <c r="B60" s="136"/>
      <c r="C60" s="137"/>
      <c r="D60" s="136"/>
      <c r="E60" s="137"/>
      <c r="F60" s="117"/>
      <c r="G60" s="118"/>
      <c r="H60" s="118"/>
      <c r="I60" s="118"/>
      <c r="J60" s="118"/>
      <c r="K60" s="119"/>
      <c r="L60" s="130"/>
      <c r="M60" s="131"/>
      <c r="O60" s="45"/>
    </row>
    <row r="61" spans="1:15" ht="27.75" customHeight="1" x14ac:dyDescent="0.25">
      <c r="A61" s="1"/>
      <c r="B61" s="138"/>
      <c r="C61" s="139"/>
      <c r="D61" s="138"/>
      <c r="E61" s="139"/>
      <c r="F61" s="120"/>
      <c r="G61" s="121"/>
      <c r="H61" s="121"/>
      <c r="I61" s="121"/>
      <c r="J61" s="121"/>
      <c r="K61" s="122"/>
      <c r="L61" s="109"/>
      <c r="M61" s="110"/>
    </row>
    <row r="62" spans="1:15" ht="15.6" customHeight="1" x14ac:dyDescent="0.25">
      <c r="A62" s="1"/>
      <c r="B62" s="134" t="s">
        <v>490</v>
      </c>
      <c r="C62" s="135"/>
      <c r="D62" s="134" t="s">
        <v>484</v>
      </c>
      <c r="E62" s="135"/>
      <c r="F62" s="97" t="s">
        <v>491</v>
      </c>
      <c r="G62" s="115"/>
      <c r="H62" s="115"/>
      <c r="I62" s="115"/>
      <c r="J62" s="115"/>
      <c r="K62" s="116"/>
      <c r="L62" s="107" t="s">
        <v>492</v>
      </c>
      <c r="M62" s="108"/>
      <c r="O62" s="45"/>
    </row>
    <row r="63" spans="1:15" x14ac:dyDescent="0.25">
      <c r="A63" s="1"/>
      <c r="B63" s="136"/>
      <c r="C63" s="137"/>
      <c r="D63" s="136"/>
      <c r="E63" s="137"/>
      <c r="F63" s="117"/>
      <c r="G63" s="118"/>
      <c r="H63" s="118"/>
      <c r="I63" s="118"/>
      <c r="J63" s="118"/>
      <c r="K63" s="119"/>
      <c r="L63" s="130"/>
      <c r="M63" s="131"/>
      <c r="O63" s="1"/>
    </row>
    <row r="64" spans="1:15" ht="15.6" customHeight="1" x14ac:dyDescent="0.25">
      <c r="A64" s="1"/>
      <c r="B64" s="136"/>
      <c r="C64" s="137"/>
      <c r="D64" s="136"/>
      <c r="E64" s="137"/>
      <c r="F64" s="117"/>
      <c r="G64" s="118"/>
      <c r="H64" s="118"/>
      <c r="I64" s="118"/>
      <c r="J64" s="118"/>
      <c r="K64" s="119"/>
      <c r="L64" s="130"/>
      <c r="M64" s="131"/>
      <c r="O64" s="1"/>
    </row>
    <row r="65" spans="1:15" ht="16.5" customHeight="1" x14ac:dyDescent="0.25">
      <c r="A65" s="1"/>
      <c r="B65" s="138"/>
      <c r="C65" s="139"/>
      <c r="D65" s="138"/>
      <c r="E65" s="139"/>
      <c r="F65" s="120"/>
      <c r="G65" s="121"/>
      <c r="H65" s="121"/>
      <c r="I65" s="121"/>
      <c r="J65" s="121"/>
      <c r="K65" s="122"/>
      <c r="L65" s="109"/>
      <c r="M65" s="110"/>
      <c r="O65" s="26"/>
    </row>
    <row r="66" spans="1:15" ht="15.95" customHeight="1" x14ac:dyDescent="0.25">
      <c r="A66" s="1"/>
      <c r="B66" s="13"/>
      <c r="C66" s="13"/>
      <c r="D66" s="7"/>
      <c r="E66" s="7"/>
      <c r="F66" s="7"/>
      <c r="G66" s="7"/>
      <c r="H66" s="7"/>
      <c r="I66" s="7"/>
      <c r="J66" s="7"/>
      <c r="K66" s="7"/>
      <c r="L66" s="7"/>
      <c r="M66" s="7"/>
    </row>
    <row r="67" spans="1:15" ht="15.95" customHeight="1" x14ac:dyDescent="0.25">
      <c r="A67" s="1"/>
      <c r="B67" s="143" t="s">
        <v>493</v>
      </c>
      <c r="C67" s="94"/>
      <c r="D67" s="94"/>
      <c r="E67" s="94"/>
      <c r="F67" s="94"/>
      <c r="G67" s="94"/>
      <c r="H67" s="94"/>
      <c r="I67" s="94"/>
      <c r="J67" s="94"/>
      <c r="K67" s="94"/>
      <c r="L67" s="94"/>
      <c r="M67" s="94"/>
    </row>
    <row r="68" spans="1:15" ht="15.95" customHeight="1" x14ac:dyDescent="0.25">
      <c r="A68" s="1"/>
      <c r="B68" s="94"/>
      <c r="C68" s="94"/>
      <c r="D68" s="94"/>
      <c r="E68" s="94"/>
      <c r="F68" s="94"/>
      <c r="G68" s="94"/>
      <c r="H68" s="94"/>
      <c r="I68" s="94"/>
      <c r="J68" s="94"/>
      <c r="K68" s="94"/>
      <c r="L68" s="94"/>
      <c r="M68" s="94"/>
    </row>
    <row r="69" spans="1:15" ht="28.5" customHeight="1" x14ac:dyDescent="0.4">
      <c r="A69" s="1"/>
      <c r="B69" s="132" t="s">
        <v>494</v>
      </c>
      <c r="C69" s="94"/>
      <c r="D69" s="94"/>
      <c r="E69" s="94"/>
      <c r="F69" s="94"/>
      <c r="G69" s="94"/>
      <c r="H69" s="94"/>
      <c r="I69" s="94"/>
      <c r="J69" s="94"/>
      <c r="K69" s="94"/>
      <c r="L69" s="94"/>
      <c r="M69" s="94"/>
      <c r="O69" s="46"/>
    </row>
    <row r="70" spans="1:15" ht="15.75" customHeight="1" x14ac:dyDescent="0.25">
      <c r="A70" s="1"/>
      <c r="B70" s="10"/>
      <c r="C70" s="13"/>
      <c r="D70" s="156" t="s">
        <v>495</v>
      </c>
      <c r="E70" s="157"/>
      <c r="F70" s="156" t="s">
        <v>415</v>
      </c>
      <c r="G70" s="157"/>
      <c r="H70" s="129" t="s">
        <v>102</v>
      </c>
      <c r="I70" s="99"/>
      <c r="J70" s="156" t="s">
        <v>496</v>
      </c>
      <c r="K70" s="157"/>
      <c r="L70" s="156" t="s">
        <v>65</v>
      </c>
      <c r="M70" s="157"/>
    </row>
    <row r="71" spans="1:15" ht="15.95" customHeight="1" x14ac:dyDescent="0.25">
      <c r="A71" s="1"/>
      <c r="B71" s="10"/>
      <c r="C71" s="13"/>
      <c r="D71" s="158"/>
      <c r="E71" s="159"/>
      <c r="F71" s="158"/>
      <c r="G71" s="159"/>
      <c r="H71" s="94"/>
      <c r="I71" s="127"/>
      <c r="J71" s="158"/>
      <c r="K71" s="159"/>
      <c r="L71" s="158"/>
      <c r="M71" s="159"/>
    </row>
    <row r="72" spans="1:15" ht="15.95" customHeight="1" x14ac:dyDescent="0.25">
      <c r="A72" s="1"/>
      <c r="B72" s="10"/>
      <c r="C72" s="13"/>
      <c r="D72" s="160"/>
      <c r="E72" s="161"/>
      <c r="F72" s="160"/>
      <c r="G72" s="161"/>
      <c r="H72" s="101"/>
      <c r="I72" s="102"/>
      <c r="J72" s="160"/>
      <c r="K72" s="161"/>
      <c r="L72" s="160"/>
      <c r="M72" s="161"/>
    </row>
    <row r="73" spans="1:15" ht="15.95" customHeight="1" x14ac:dyDescent="0.25">
      <c r="A73" s="1"/>
      <c r="B73" s="155" t="s">
        <v>497</v>
      </c>
      <c r="C73" s="99"/>
      <c r="D73" s="126" t="s">
        <v>95</v>
      </c>
      <c r="E73" s="127"/>
      <c r="F73" s="126" t="s">
        <v>95</v>
      </c>
      <c r="G73" s="127"/>
      <c r="H73" s="126"/>
      <c r="I73" s="127"/>
      <c r="J73" s="140"/>
      <c r="K73" s="127"/>
      <c r="L73" s="141" t="s">
        <v>94</v>
      </c>
      <c r="M73" s="142"/>
      <c r="O73" s="1"/>
    </row>
    <row r="74" spans="1:15" ht="15.95" customHeight="1" x14ac:dyDescent="0.25">
      <c r="A74" s="1"/>
      <c r="B74" s="128"/>
      <c r="C74" s="127"/>
      <c r="D74" s="128"/>
      <c r="E74" s="127"/>
      <c r="F74" s="128"/>
      <c r="G74" s="127"/>
      <c r="H74" s="128"/>
      <c r="I74" s="127"/>
      <c r="J74" s="128"/>
      <c r="K74" s="127"/>
      <c r="L74" s="128"/>
      <c r="M74" s="127"/>
      <c r="O74" s="26"/>
    </row>
    <row r="75" spans="1:15" ht="15.95" customHeight="1" x14ac:dyDescent="0.25">
      <c r="A75" s="1"/>
      <c r="B75" s="100"/>
      <c r="C75" s="102"/>
      <c r="D75" s="100"/>
      <c r="E75" s="102"/>
      <c r="F75" s="100"/>
      <c r="G75" s="102"/>
      <c r="H75" s="100"/>
      <c r="I75" s="102"/>
      <c r="J75" s="100"/>
      <c r="K75" s="102"/>
      <c r="L75" s="100"/>
      <c r="M75" s="102"/>
      <c r="O75" s="43"/>
    </row>
    <row r="76" spans="1:15" ht="15.95" customHeight="1" x14ac:dyDescent="0.3">
      <c r="A76" s="1"/>
      <c r="B76" s="155" t="s">
        <v>418</v>
      </c>
      <c r="C76" s="253"/>
      <c r="D76" s="97" t="s">
        <v>498</v>
      </c>
      <c r="E76" s="254"/>
      <c r="F76" s="97" t="s">
        <v>499</v>
      </c>
      <c r="G76" s="254"/>
      <c r="H76" s="97" t="s">
        <v>500</v>
      </c>
      <c r="I76" s="254"/>
      <c r="J76" s="97" t="s">
        <v>500</v>
      </c>
      <c r="K76" s="254"/>
      <c r="L76" s="97" t="s">
        <v>501</v>
      </c>
      <c r="M76" s="254"/>
      <c r="O76" s="41"/>
    </row>
    <row r="77" spans="1:15" ht="15.95" customHeight="1" x14ac:dyDescent="0.25">
      <c r="A77" s="1"/>
      <c r="B77" s="253"/>
      <c r="C77" s="253"/>
      <c r="D77" s="254"/>
      <c r="E77" s="254"/>
      <c r="F77" s="254"/>
      <c r="G77" s="254"/>
      <c r="H77" s="254"/>
      <c r="I77" s="254"/>
      <c r="J77" s="254"/>
      <c r="K77" s="254"/>
      <c r="L77" s="254"/>
      <c r="M77" s="254"/>
      <c r="O77" s="42"/>
    </row>
    <row r="78" spans="1:15" ht="15.95" customHeight="1" x14ac:dyDescent="0.3">
      <c r="A78" s="1"/>
      <c r="B78" s="253"/>
      <c r="C78" s="253"/>
      <c r="D78" s="254"/>
      <c r="E78" s="254"/>
      <c r="F78" s="254"/>
      <c r="G78" s="254"/>
      <c r="H78" s="254"/>
      <c r="I78" s="254"/>
      <c r="J78" s="254"/>
      <c r="K78" s="254"/>
      <c r="L78" s="254"/>
      <c r="M78" s="254"/>
      <c r="O78" s="41"/>
    </row>
    <row r="79" spans="1:15" ht="15.95" customHeight="1" x14ac:dyDescent="0.25">
      <c r="A79" s="1"/>
      <c r="B79" s="253"/>
      <c r="C79" s="253"/>
      <c r="D79" s="254"/>
      <c r="E79" s="254"/>
      <c r="F79" s="254"/>
      <c r="G79" s="254"/>
      <c r="H79" s="254"/>
      <c r="I79" s="254"/>
      <c r="J79" s="254"/>
      <c r="K79" s="254"/>
      <c r="L79" s="254"/>
      <c r="M79" s="254"/>
      <c r="O79" s="43"/>
    </row>
    <row r="80" spans="1:15" ht="15.95" customHeight="1" x14ac:dyDescent="0.3">
      <c r="A80" s="1"/>
      <c r="B80" s="253"/>
      <c r="C80" s="253"/>
      <c r="D80" s="254"/>
      <c r="E80" s="254"/>
      <c r="F80" s="254"/>
      <c r="G80" s="254"/>
      <c r="H80" s="254"/>
      <c r="I80" s="254"/>
      <c r="J80" s="254"/>
      <c r="K80" s="254"/>
      <c r="L80" s="254"/>
      <c r="M80" s="254"/>
      <c r="O80" s="41"/>
    </row>
    <row r="81" spans="1:15" ht="15.95" customHeight="1" x14ac:dyDescent="0.25">
      <c r="A81" s="1"/>
      <c r="B81" s="253"/>
      <c r="C81" s="253"/>
      <c r="D81" s="254"/>
      <c r="E81" s="254"/>
      <c r="F81" s="254"/>
      <c r="G81" s="254"/>
      <c r="H81" s="254"/>
      <c r="I81" s="254"/>
      <c r="J81" s="254"/>
      <c r="K81" s="254"/>
      <c r="L81" s="254"/>
      <c r="M81" s="254"/>
    </row>
    <row r="82" spans="1:15" ht="15.95" customHeight="1" x14ac:dyDescent="0.25">
      <c r="A82" s="1"/>
      <c r="B82" s="253"/>
      <c r="C82" s="253"/>
      <c r="D82" s="254"/>
      <c r="E82" s="254"/>
      <c r="F82" s="254"/>
      <c r="G82" s="254"/>
      <c r="H82" s="254"/>
      <c r="I82" s="254"/>
      <c r="J82" s="254"/>
      <c r="K82" s="254"/>
      <c r="L82" s="254"/>
      <c r="M82" s="254"/>
      <c r="O82" s="45"/>
    </row>
    <row r="83" spans="1:15" ht="15.95" customHeight="1" x14ac:dyDescent="0.25">
      <c r="A83" s="1"/>
      <c r="B83" s="253"/>
      <c r="C83" s="253"/>
      <c r="D83" s="254"/>
      <c r="E83" s="254"/>
      <c r="F83" s="254"/>
      <c r="G83" s="254"/>
      <c r="H83" s="254"/>
      <c r="I83" s="254"/>
      <c r="J83" s="254"/>
      <c r="K83" s="254"/>
      <c r="L83" s="254"/>
      <c r="M83" s="254"/>
      <c r="O83" s="45"/>
    </row>
    <row r="84" spans="1:15" ht="15.95" customHeight="1" x14ac:dyDescent="0.25">
      <c r="A84" s="1"/>
      <c r="B84" s="253"/>
      <c r="C84" s="253"/>
      <c r="D84" s="254"/>
      <c r="E84" s="254"/>
      <c r="F84" s="254"/>
      <c r="G84" s="254"/>
      <c r="H84" s="254"/>
      <c r="I84" s="254"/>
      <c r="J84" s="254"/>
      <c r="K84" s="254"/>
      <c r="L84" s="254"/>
      <c r="M84" s="254"/>
      <c r="O84" s="45"/>
    </row>
    <row r="85" spans="1:15" ht="15.95" customHeight="1" x14ac:dyDescent="0.25">
      <c r="A85" s="1"/>
      <c r="B85" s="253"/>
      <c r="C85" s="253"/>
      <c r="D85" s="254"/>
      <c r="E85" s="254"/>
      <c r="F85" s="254"/>
      <c r="G85" s="254"/>
      <c r="H85" s="254"/>
      <c r="I85" s="254"/>
      <c r="J85" s="254"/>
      <c r="K85" s="254"/>
      <c r="L85" s="254"/>
      <c r="M85" s="254"/>
      <c r="O85" s="1"/>
    </row>
    <row r="86" spans="1:15" ht="15.95" customHeight="1" x14ac:dyDescent="0.3">
      <c r="A86" s="1"/>
      <c r="B86" s="253"/>
      <c r="C86" s="253"/>
      <c r="D86" s="254"/>
      <c r="E86" s="254"/>
      <c r="F86" s="254"/>
      <c r="G86" s="254"/>
      <c r="H86" s="254"/>
      <c r="I86" s="254"/>
      <c r="J86" s="254"/>
      <c r="K86" s="254"/>
      <c r="L86" s="254"/>
      <c r="M86" s="254"/>
      <c r="O86" s="41"/>
    </row>
    <row r="87" spans="1:15" ht="15.95" customHeight="1" x14ac:dyDescent="0.3">
      <c r="A87" s="1"/>
      <c r="B87" s="253"/>
      <c r="C87" s="253"/>
      <c r="D87" s="254"/>
      <c r="E87" s="254"/>
      <c r="F87" s="254"/>
      <c r="G87" s="254"/>
      <c r="H87" s="254"/>
      <c r="I87" s="254"/>
      <c r="J87" s="254"/>
      <c r="K87" s="254"/>
      <c r="L87" s="254"/>
      <c r="M87" s="254"/>
      <c r="O87" s="41"/>
    </row>
    <row r="88" spans="1:15" ht="15.95" customHeight="1" x14ac:dyDescent="0.25">
      <c r="A88" s="1"/>
      <c r="B88" s="253"/>
      <c r="C88" s="253"/>
      <c r="D88" s="254"/>
      <c r="E88" s="254"/>
      <c r="F88" s="254"/>
      <c r="G88" s="254"/>
      <c r="H88" s="254"/>
      <c r="I88" s="254"/>
      <c r="J88" s="254"/>
      <c r="K88" s="254"/>
      <c r="L88" s="254"/>
      <c r="M88" s="254"/>
      <c r="O88" s="1"/>
    </row>
    <row r="89" spans="1:15" ht="15.95" customHeight="1" x14ac:dyDescent="0.25">
      <c r="A89" s="1"/>
      <c r="B89" s="253"/>
      <c r="C89" s="253"/>
      <c r="D89" s="254"/>
      <c r="E89" s="254"/>
      <c r="F89" s="254"/>
      <c r="G89" s="254"/>
      <c r="H89" s="254"/>
      <c r="I89" s="254"/>
      <c r="J89" s="254"/>
      <c r="K89" s="254"/>
      <c r="L89" s="254"/>
      <c r="M89" s="254"/>
    </row>
    <row r="90" spans="1:15" ht="15.95" customHeight="1" x14ac:dyDescent="0.25">
      <c r="A90" s="1"/>
      <c r="B90" s="253"/>
      <c r="C90" s="253"/>
      <c r="D90" s="254"/>
      <c r="E90" s="254"/>
      <c r="F90" s="254"/>
      <c r="G90" s="254"/>
      <c r="H90" s="254"/>
      <c r="I90" s="254"/>
      <c r="J90" s="254"/>
      <c r="K90" s="254"/>
      <c r="L90" s="254"/>
      <c r="M90" s="254"/>
    </row>
    <row r="91" spans="1:15" ht="15.95" customHeight="1" x14ac:dyDescent="0.25">
      <c r="A91" s="1"/>
      <c r="B91" s="253"/>
      <c r="C91" s="253"/>
      <c r="D91" s="254"/>
      <c r="E91" s="254"/>
      <c r="F91" s="254"/>
      <c r="G91" s="254"/>
      <c r="H91" s="254"/>
      <c r="I91" s="254"/>
      <c r="J91" s="254"/>
      <c r="K91" s="254"/>
      <c r="L91" s="254"/>
      <c r="M91" s="254"/>
    </row>
    <row r="92" spans="1:15" ht="20.100000000000001" customHeight="1" x14ac:dyDescent="0.25">
      <c r="A92" s="1"/>
      <c r="B92" s="133" t="s">
        <v>502</v>
      </c>
      <c r="C92" s="94"/>
      <c r="D92" s="94"/>
      <c r="E92" s="94"/>
      <c r="F92" s="94"/>
      <c r="G92" s="94"/>
      <c r="H92" s="94"/>
      <c r="I92" s="94"/>
      <c r="J92" s="94"/>
      <c r="K92" s="94"/>
      <c r="L92" s="94"/>
      <c r="M92" s="94"/>
    </row>
    <row r="93" spans="1:15" ht="20.100000000000001" customHeight="1" x14ac:dyDescent="0.25">
      <c r="A93" s="1"/>
      <c r="B93" s="94"/>
      <c r="C93" s="94"/>
      <c r="D93" s="94"/>
      <c r="E93" s="94"/>
      <c r="F93" s="94"/>
      <c r="G93" s="94"/>
      <c r="H93" s="94"/>
      <c r="I93" s="94"/>
      <c r="J93" s="94"/>
      <c r="K93" s="94"/>
      <c r="L93" s="94"/>
      <c r="M93" s="94"/>
    </row>
    <row r="94" spans="1:15" ht="20.100000000000001" customHeight="1" x14ac:dyDescent="0.25">
      <c r="A94" s="1"/>
      <c r="B94" s="94"/>
      <c r="C94" s="94"/>
      <c r="D94" s="94"/>
      <c r="E94" s="94"/>
      <c r="F94" s="94"/>
      <c r="G94" s="94"/>
      <c r="H94" s="94"/>
      <c r="I94" s="94"/>
      <c r="J94" s="94"/>
      <c r="K94" s="94"/>
      <c r="L94" s="94"/>
      <c r="M94" s="94"/>
    </row>
    <row r="95" spans="1:15" ht="21.95" customHeight="1" x14ac:dyDescent="0.25">
      <c r="A95" s="1"/>
      <c r="B95" s="94"/>
      <c r="C95" s="94"/>
      <c r="D95" s="94"/>
      <c r="E95" s="94"/>
      <c r="F95" s="94"/>
      <c r="G95" s="94"/>
      <c r="H95" s="94"/>
      <c r="I95" s="94"/>
      <c r="J95" s="94"/>
      <c r="K95" s="94"/>
      <c r="L95" s="94"/>
      <c r="M95" s="94"/>
    </row>
    <row r="96" spans="1:15" ht="15" customHeight="1" x14ac:dyDescent="0.25">
      <c r="A96" s="1"/>
      <c r="B96" s="7"/>
      <c r="C96" s="7"/>
      <c r="D96" s="7"/>
      <c r="E96" s="7"/>
      <c r="F96" s="7"/>
      <c r="G96" s="7"/>
      <c r="H96" s="7"/>
      <c r="I96" s="7"/>
      <c r="J96" s="7"/>
      <c r="K96" s="7"/>
      <c r="L96" s="7"/>
      <c r="M96" s="7"/>
    </row>
    <row r="97" spans="15:25" ht="15" customHeight="1" x14ac:dyDescent="0.25">
      <c r="O97" s="114"/>
      <c r="P97" s="94"/>
      <c r="Q97" s="113"/>
      <c r="R97" s="94"/>
      <c r="S97" s="94"/>
      <c r="T97" s="94"/>
      <c r="U97" s="94"/>
      <c r="V97" s="94"/>
      <c r="W97" s="94"/>
      <c r="X97" s="94"/>
      <c r="Y97" s="94"/>
    </row>
    <row r="98" spans="15:25" ht="15" customHeight="1" x14ac:dyDescent="0.25">
      <c r="O98" s="114"/>
      <c r="P98" s="94"/>
      <c r="Q98" s="113"/>
      <c r="R98" s="94"/>
      <c r="S98" s="94"/>
      <c r="T98" s="94"/>
      <c r="U98" s="94"/>
      <c r="V98" s="94"/>
      <c r="W98" s="94"/>
      <c r="X98" s="94"/>
      <c r="Y98" s="94"/>
    </row>
    <row r="99" spans="15:25" ht="15" customHeight="1" x14ac:dyDescent="0.25">
      <c r="O99" s="45"/>
      <c r="P99" s="45"/>
      <c r="Q99" s="45"/>
      <c r="R99" s="45"/>
      <c r="S99" s="45"/>
      <c r="T99" s="45"/>
      <c r="U99" s="45"/>
      <c r="V99" s="45"/>
      <c r="W99" s="45"/>
      <c r="X99" s="45"/>
      <c r="Y99" s="45"/>
    </row>
    <row r="100" spans="15:25" ht="15" customHeight="1" x14ac:dyDescent="0.25">
      <c r="O100" s="114"/>
      <c r="P100" s="94"/>
      <c r="Q100" s="113"/>
      <c r="R100" s="94"/>
      <c r="S100" s="94"/>
      <c r="T100" s="94"/>
      <c r="U100" s="94"/>
      <c r="V100" s="94"/>
      <c r="W100" s="94"/>
      <c r="X100" s="94"/>
      <c r="Y100" s="94"/>
    </row>
  </sheetData>
  <sheetProtection sheet="1" objects="1" scenarios="1" formatColumns="0" formatRows="0"/>
  <mergeCells count="102">
    <mergeCell ref="Q100:Y100"/>
    <mergeCell ref="F8:K11"/>
    <mergeCell ref="F20:K23"/>
    <mergeCell ref="F25:K28"/>
    <mergeCell ref="D70:E72"/>
    <mergeCell ref="O97:P97"/>
    <mergeCell ref="Q98:Y98"/>
    <mergeCell ref="F76:G91"/>
    <mergeCell ref="N24:O24"/>
    <mergeCell ref="P28:X28"/>
    <mergeCell ref="N27:O27"/>
    <mergeCell ref="F62:K65"/>
    <mergeCell ref="F70:G72"/>
    <mergeCell ref="N28:O28"/>
    <mergeCell ref="D62:E65"/>
    <mergeCell ref="B7:M7"/>
    <mergeCell ref="L12:M15"/>
    <mergeCell ref="B76:C91"/>
    <mergeCell ref="B58:C61"/>
    <mergeCell ref="D58:E61"/>
    <mergeCell ref="D76:E91"/>
    <mergeCell ref="L37:M40"/>
    <mergeCell ref="B45:M45"/>
    <mergeCell ref="L33:M36"/>
    <mergeCell ref="B73:C75"/>
    <mergeCell ref="J70:K72"/>
    <mergeCell ref="D33:E36"/>
    <mergeCell ref="D73:E75"/>
    <mergeCell ref="L70:M72"/>
    <mergeCell ref="B41:C44"/>
    <mergeCell ref="D46:E49"/>
    <mergeCell ref="B37:C40"/>
    <mergeCell ref="D55:E57"/>
    <mergeCell ref="F55:K57"/>
    <mergeCell ref="L55:M57"/>
    <mergeCell ref="B12:C15"/>
    <mergeCell ref="B1:M2"/>
    <mergeCell ref="B50:C53"/>
    <mergeCell ref="L50:M53"/>
    <mergeCell ref="L29:M32"/>
    <mergeCell ref="D16:E19"/>
    <mergeCell ref="B5:C6"/>
    <mergeCell ref="D5:E6"/>
    <mergeCell ref="F5:K6"/>
    <mergeCell ref="D37:E40"/>
    <mergeCell ref="D50:E53"/>
    <mergeCell ref="B3:M3"/>
    <mergeCell ref="L25:M28"/>
    <mergeCell ref="B8:C11"/>
    <mergeCell ref="L5:M6"/>
    <mergeCell ref="L8:M11"/>
    <mergeCell ref="F50:K53"/>
    <mergeCell ref="B46:C49"/>
    <mergeCell ref="L46:M49"/>
    <mergeCell ref="D8:E11"/>
    <mergeCell ref="F29:K32"/>
    <mergeCell ref="D12:E15"/>
    <mergeCell ref="D41:E44"/>
    <mergeCell ref="D25:E28"/>
    <mergeCell ref="Q97:Y97"/>
    <mergeCell ref="P24:X24"/>
    <mergeCell ref="B16:C19"/>
    <mergeCell ref="P27:X27"/>
    <mergeCell ref="B62:C65"/>
    <mergeCell ref="P26:X26"/>
    <mergeCell ref="F41:K44"/>
    <mergeCell ref="B29:C32"/>
    <mergeCell ref="F12:K15"/>
    <mergeCell ref="F58:K61"/>
    <mergeCell ref="J73:K75"/>
    <mergeCell ref="F33:K36"/>
    <mergeCell ref="L73:M75"/>
    <mergeCell ref="P25:X25"/>
    <mergeCell ref="H76:I91"/>
    <mergeCell ref="B67:M68"/>
    <mergeCell ref="F46:K49"/>
    <mergeCell ref="F16:K19"/>
    <mergeCell ref="B25:C28"/>
    <mergeCell ref="B54:M54"/>
    <mergeCell ref="B55:C57"/>
    <mergeCell ref="L41:M44"/>
    <mergeCell ref="B20:C23"/>
    <mergeCell ref="D20:E23"/>
    <mergeCell ref="O100:P100"/>
    <mergeCell ref="F37:K40"/>
    <mergeCell ref="B33:C36"/>
    <mergeCell ref="B24:M24"/>
    <mergeCell ref="F73:G75"/>
    <mergeCell ref="L16:M19"/>
    <mergeCell ref="H73:I75"/>
    <mergeCell ref="H70:I72"/>
    <mergeCell ref="O98:P98"/>
    <mergeCell ref="J76:K91"/>
    <mergeCell ref="L62:M65"/>
    <mergeCell ref="B69:M69"/>
    <mergeCell ref="L76:M91"/>
    <mergeCell ref="L20:M23"/>
    <mergeCell ref="N25:O25"/>
    <mergeCell ref="D29:E32"/>
    <mergeCell ref="B92:M95"/>
    <mergeCell ref="L58:M61"/>
    <mergeCell ref="N26:O26"/>
  </mergeCells>
  <dataValidations count="1">
    <dataValidation type="list" allowBlank="1" showInputMessage="1" showErrorMessage="1" prompt="Select Rating" sqref="D73:I75 J73 L73" xr:uid="{00000000-0002-0000-0700-000000000000}">
      <formula1>"Highly Satisfactory (HS), Satisfactory (S), Moderately Satisfactory (MS), Moderately Unsatisfactory (MU), Unsatisfactory (U), Highly Unsatisfactory (HU), Not Rated"</formula1>
    </dataValidation>
  </dataValidations>
  <pageMargins left="0.25" right="0.25" top="0.75" bottom="0.75" header="0.3" footer="0.3"/>
  <pageSetup paperSize="5" orientation="landscape" r:id="rId1"/>
  <rowBreaks count="1" manualBreakCount="1">
    <brk id="24" max="13" man="1"/>
  </row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5">
    <tabColor theme="3" tint="0.499984740745262"/>
  </sheetPr>
  <dimension ref="A2:N35"/>
  <sheetViews>
    <sheetView showGridLines="0" view="pageBreakPreview" zoomScaleNormal="100" zoomScaleSheetLayoutView="100" workbookViewId="0">
      <selection activeCell="U12" sqref="U12"/>
    </sheetView>
  </sheetViews>
  <sheetFormatPr defaultColWidth="8.5703125" defaultRowHeight="12" x14ac:dyDescent="0.2"/>
  <cols>
    <col min="1" max="1" width="1.5703125" style="1" customWidth="1"/>
    <col min="2" max="6" width="8.5703125" style="1" customWidth="1"/>
    <col min="7" max="7" width="7.5703125" style="1" customWidth="1"/>
    <col min="8" max="13" width="8.5703125" style="1" customWidth="1"/>
    <col min="14" max="16384" width="8.5703125" style="1"/>
  </cols>
  <sheetData>
    <row r="2" spans="2:14" ht="26.1" customHeight="1" x14ac:dyDescent="0.4">
      <c r="B2" s="147" t="s">
        <v>503</v>
      </c>
      <c r="C2" s="177"/>
      <c r="D2" s="177"/>
      <c r="E2" s="177"/>
      <c r="F2" s="177"/>
      <c r="G2" s="177"/>
      <c r="H2" s="177"/>
      <c r="I2" s="177"/>
      <c r="J2" s="177"/>
      <c r="K2" s="177"/>
      <c r="L2" s="177"/>
      <c r="N2" s="27"/>
    </row>
    <row r="3" spans="2:14" ht="18.95" customHeight="1" x14ac:dyDescent="0.3">
      <c r="B3" s="256" t="s">
        <v>504</v>
      </c>
      <c r="C3" s="257"/>
      <c r="D3" s="257"/>
      <c r="E3" s="257"/>
      <c r="F3" s="257"/>
      <c r="G3" s="257"/>
      <c r="H3" s="257"/>
      <c r="I3" s="257"/>
      <c r="J3" s="257"/>
      <c r="K3" s="257"/>
      <c r="L3" s="258"/>
      <c r="N3" s="53"/>
    </row>
    <row r="4" spans="2:14" ht="21.95" customHeight="1" x14ac:dyDescent="0.2">
      <c r="B4" s="259"/>
      <c r="C4" s="260"/>
      <c r="D4" s="260"/>
      <c r="E4" s="260"/>
      <c r="F4" s="260"/>
      <c r="G4" s="260"/>
      <c r="H4" s="260"/>
      <c r="I4" s="260"/>
      <c r="J4" s="260"/>
      <c r="K4" s="260"/>
      <c r="L4" s="261"/>
    </row>
    <row r="5" spans="2:14" ht="15.6" customHeight="1" x14ac:dyDescent="0.3">
      <c r="B5" s="186" t="s">
        <v>505</v>
      </c>
      <c r="C5" s="163"/>
      <c r="D5" s="163"/>
      <c r="E5" s="163"/>
      <c r="F5" s="163"/>
      <c r="G5" s="163"/>
      <c r="H5" s="163"/>
      <c r="I5" s="163"/>
      <c r="J5" s="163"/>
      <c r="K5" s="163"/>
      <c r="L5" s="262"/>
      <c r="N5" s="51"/>
    </row>
    <row r="6" spans="2:14" ht="21" customHeight="1" x14ac:dyDescent="0.4">
      <c r="B6" s="187"/>
      <c r="C6" s="166"/>
      <c r="D6" s="166"/>
      <c r="E6" s="166"/>
      <c r="F6" s="166"/>
      <c r="G6" s="166"/>
      <c r="H6" s="166"/>
      <c r="I6" s="166"/>
      <c r="J6" s="166"/>
      <c r="K6" s="166"/>
      <c r="L6" s="263"/>
      <c r="N6" s="90"/>
    </row>
    <row r="7" spans="2:14" ht="21" customHeight="1" x14ac:dyDescent="0.4">
      <c r="B7" s="187"/>
      <c r="C7" s="166"/>
      <c r="D7" s="166"/>
      <c r="E7" s="166"/>
      <c r="F7" s="166"/>
      <c r="G7" s="166"/>
      <c r="H7" s="166"/>
      <c r="I7" s="166"/>
      <c r="J7" s="166"/>
      <c r="K7" s="166"/>
      <c r="L7" s="263"/>
      <c r="N7" s="27"/>
    </row>
    <row r="8" spans="2:14" ht="21" customHeight="1" x14ac:dyDescent="0.4">
      <c r="B8" s="187"/>
      <c r="C8" s="166"/>
      <c r="D8" s="166"/>
      <c r="E8" s="166"/>
      <c r="F8" s="166"/>
      <c r="G8" s="166"/>
      <c r="H8" s="166"/>
      <c r="I8" s="166"/>
      <c r="J8" s="166"/>
      <c r="K8" s="166"/>
      <c r="L8" s="263"/>
      <c r="N8" s="27"/>
    </row>
    <row r="9" spans="2:14" ht="21" customHeight="1" x14ac:dyDescent="0.4">
      <c r="B9" s="187"/>
      <c r="C9" s="166"/>
      <c r="D9" s="166"/>
      <c r="E9" s="166"/>
      <c r="F9" s="166"/>
      <c r="G9" s="166"/>
      <c r="H9" s="166"/>
      <c r="I9" s="166"/>
      <c r="J9" s="166"/>
      <c r="K9" s="166"/>
      <c r="L9" s="263"/>
      <c r="N9" s="27"/>
    </row>
    <row r="10" spans="2:14" ht="21" customHeight="1" x14ac:dyDescent="0.4">
      <c r="B10" s="187"/>
      <c r="C10" s="166"/>
      <c r="D10" s="166"/>
      <c r="E10" s="166"/>
      <c r="F10" s="166"/>
      <c r="G10" s="166"/>
      <c r="H10" s="166"/>
      <c r="I10" s="166"/>
      <c r="J10" s="166"/>
      <c r="K10" s="166"/>
      <c r="L10" s="263"/>
      <c r="N10" s="27"/>
    </row>
    <row r="11" spans="2:14" ht="21" customHeight="1" x14ac:dyDescent="0.4">
      <c r="B11" s="187"/>
      <c r="C11" s="166"/>
      <c r="D11" s="166"/>
      <c r="E11" s="166"/>
      <c r="F11" s="166"/>
      <c r="G11" s="166"/>
      <c r="H11" s="166"/>
      <c r="I11" s="166"/>
      <c r="J11" s="166"/>
      <c r="K11" s="166"/>
      <c r="L11" s="263"/>
      <c r="N11" s="27"/>
    </row>
    <row r="12" spans="2:14" ht="21" customHeight="1" x14ac:dyDescent="0.4">
      <c r="B12" s="187"/>
      <c r="C12" s="166"/>
      <c r="D12" s="166"/>
      <c r="E12" s="166"/>
      <c r="F12" s="166"/>
      <c r="G12" s="166"/>
      <c r="H12" s="166"/>
      <c r="I12" s="166"/>
      <c r="J12" s="166"/>
      <c r="K12" s="166"/>
      <c r="L12" s="263"/>
      <c r="N12" s="27"/>
    </row>
    <row r="13" spans="2:14" ht="21" customHeight="1" x14ac:dyDescent="0.4">
      <c r="B13" s="187"/>
      <c r="C13" s="166"/>
      <c r="D13" s="166"/>
      <c r="E13" s="166"/>
      <c r="F13" s="166"/>
      <c r="G13" s="166"/>
      <c r="H13" s="166"/>
      <c r="I13" s="166"/>
      <c r="J13" s="166"/>
      <c r="K13" s="166"/>
      <c r="L13" s="263"/>
      <c r="N13" s="27"/>
    </row>
    <row r="14" spans="2:14" ht="21" customHeight="1" x14ac:dyDescent="0.4">
      <c r="B14" s="187"/>
      <c r="C14" s="166"/>
      <c r="D14" s="166"/>
      <c r="E14" s="166"/>
      <c r="F14" s="166"/>
      <c r="G14" s="166"/>
      <c r="H14" s="166"/>
      <c r="I14" s="166"/>
      <c r="J14" s="166"/>
      <c r="K14" s="166"/>
      <c r="L14" s="263"/>
      <c r="N14" s="27"/>
    </row>
    <row r="15" spans="2:14" ht="72" customHeight="1" x14ac:dyDescent="0.4">
      <c r="B15" s="188"/>
      <c r="C15" s="189"/>
      <c r="D15" s="189"/>
      <c r="E15" s="189"/>
      <c r="F15" s="189"/>
      <c r="G15" s="189"/>
      <c r="H15" s="189"/>
      <c r="I15" s="189"/>
      <c r="J15" s="189"/>
      <c r="K15" s="189"/>
      <c r="L15" s="264"/>
      <c r="N15" s="27"/>
    </row>
    <row r="16" spans="2:14" ht="21" customHeight="1" x14ac:dyDescent="0.4">
      <c r="N16" s="27"/>
    </row>
    <row r="17" spans="1:14" ht="15" customHeight="1" x14ac:dyDescent="0.4">
      <c r="B17" s="256" t="s">
        <v>506</v>
      </c>
      <c r="C17" s="257"/>
      <c r="D17" s="257"/>
      <c r="E17" s="257"/>
      <c r="F17" s="257"/>
      <c r="G17" s="257"/>
      <c r="H17" s="257"/>
      <c r="I17" s="257"/>
      <c r="J17" s="257"/>
      <c r="K17" s="257"/>
      <c r="L17" s="258"/>
      <c r="N17" s="27"/>
    </row>
    <row r="18" spans="1:14" ht="21" customHeight="1" x14ac:dyDescent="0.3">
      <c r="B18" s="259"/>
      <c r="C18" s="260"/>
      <c r="D18" s="260"/>
      <c r="E18" s="260"/>
      <c r="F18" s="260"/>
      <c r="G18" s="260"/>
      <c r="H18" s="260"/>
      <c r="I18" s="260"/>
      <c r="J18" s="260"/>
      <c r="K18" s="260"/>
      <c r="L18" s="261"/>
      <c r="N18" s="51"/>
    </row>
    <row r="19" spans="1:14" ht="21" customHeight="1" x14ac:dyDescent="0.4">
      <c r="B19" s="186" t="s">
        <v>507</v>
      </c>
      <c r="C19" s="190"/>
      <c r="D19" s="190"/>
      <c r="E19" s="190"/>
      <c r="F19" s="190"/>
      <c r="G19" s="190"/>
      <c r="H19" s="190"/>
      <c r="I19" s="190"/>
      <c r="J19" s="190"/>
      <c r="K19" s="190"/>
      <c r="L19" s="191"/>
      <c r="N19" s="27"/>
    </row>
    <row r="20" spans="1:14" ht="21" customHeight="1" x14ac:dyDescent="0.4">
      <c r="B20" s="192"/>
      <c r="C20" s="193"/>
      <c r="D20" s="193"/>
      <c r="E20" s="193"/>
      <c r="F20" s="193"/>
      <c r="G20" s="193"/>
      <c r="H20" s="193"/>
      <c r="I20" s="193"/>
      <c r="J20" s="193"/>
      <c r="K20" s="193"/>
      <c r="L20" s="194"/>
      <c r="N20" s="27"/>
    </row>
    <row r="21" spans="1:14" ht="21" customHeight="1" x14ac:dyDescent="0.4">
      <c r="B21" s="192"/>
      <c r="C21" s="193"/>
      <c r="D21" s="193"/>
      <c r="E21" s="193"/>
      <c r="F21" s="193"/>
      <c r="G21" s="193"/>
      <c r="H21" s="193"/>
      <c r="I21" s="193"/>
      <c r="J21" s="193"/>
      <c r="K21" s="193"/>
      <c r="L21" s="194"/>
      <c r="N21" s="27"/>
    </row>
    <row r="22" spans="1:14" ht="21" customHeight="1" x14ac:dyDescent="0.4">
      <c r="B22" s="192"/>
      <c r="C22" s="193"/>
      <c r="D22" s="193"/>
      <c r="E22" s="193"/>
      <c r="F22" s="193"/>
      <c r="G22" s="193"/>
      <c r="H22" s="193"/>
      <c r="I22" s="193"/>
      <c r="J22" s="193"/>
      <c r="K22" s="193"/>
      <c r="L22" s="194"/>
      <c r="N22" s="27"/>
    </row>
    <row r="23" spans="1:14" ht="21" customHeight="1" x14ac:dyDescent="0.4">
      <c r="B23" s="192"/>
      <c r="C23" s="193"/>
      <c r="D23" s="193"/>
      <c r="E23" s="193"/>
      <c r="F23" s="193"/>
      <c r="G23" s="193"/>
      <c r="H23" s="193"/>
      <c r="I23" s="193"/>
      <c r="J23" s="193"/>
      <c r="K23" s="193"/>
      <c r="L23" s="194"/>
      <c r="N23" s="27"/>
    </row>
    <row r="24" spans="1:14" ht="21" customHeight="1" x14ac:dyDescent="0.4">
      <c r="B24" s="192"/>
      <c r="C24" s="193"/>
      <c r="D24" s="193"/>
      <c r="E24" s="193"/>
      <c r="F24" s="193"/>
      <c r="G24" s="193"/>
      <c r="H24" s="193"/>
      <c r="I24" s="193"/>
      <c r="J24" s="193"/>
      <c r="K24" s="193"/>
      <c r="L24" s="194"/>
      <c r="N24" s="27"/>
    </row>
    <row r="25" spans="1:14" ht="42" customHeight="1" x14ac:dyDescent="0.4">
      <c r="B25" s="195"/>
      <c r="C25" s="196"/>
      <c r="D25" s="196"/>
      <c r="E25" s="196"/>
      <c r="F25" s="196"/>
      <c r="G25" s="196"/>
      <c r="H25" s="196"/>
      <c r="I25" s="196"/>
      <c r="J25" s="196"/>
      <c r="K25" s="196"/>
      <c r="L25" s="197"/>
      <c r="N25" s="27"/>
    </row>
    <row r="26" spans="1:14" ht="21" customHeight="1" x14ac:dyDescent="0.4">
      <c r="B26" s="176" t="s">
        <v>508</v>
      </c>
      <c r="C26" s="177"/>
      <c r="D26" s="177"/>
      <c r="E26" s="177"/>
      <c r="F26" s="177"/>
      <c r="G26" s="177"/>
      <c r="H26" s="177"/>
      <c r="I26" s="177"/>
      <c r="J26" s="177"/>
      <c r="K26" s="177"/>
      <c r="L26" s="177"/>
      <c r="N26" s="27"/>
    </row>
    <row r="27" spans="1:14" ht="21" customHeight="1" x14ac:dyDescent="0.4">
      <c r="N27" s="27"/>
    </row>
    <row r="28" spans="1:14" ht="49.5" customHeight="1" x14ac:dyDescent="0.3">
      <c r="A28" s="13"/>
      <c r="B28" s="185" t="s">
        <v>509</v>
      </c>
      <c r="C28" s="98"/>
      <c r="D28" s="98"/>
      <c r="E28" s="99"/>
      <c r="F28" s="179" t="s">
        <v>510</v>
      </c>
      <c r="G28" s="198"/>
      <c r="H28" s="198"/>
      <c r="I28" s="198"/>
      <c r="J28" s="198"/>
      <c r="K28" s="198"/>
      <c r="L28" s="199"/>
      <c r="N28" s="91"/>
    </row>
    <row r="29" spans="1:14" ht="42" customHeight="1" x14ac:dyDescent="0.3">
      <c r="A29" s="13"/>
      <c r="B29" s="128"/>
      <c r="C29" s="177"/>
      <c r="D29" s="177"/>
      <c r="E29" s="127"/>
      <c r="F29" s="200"/>
      <c r="G29" s="201"/>
      <c r="H29" s="201"/>
      <c r="I29" s="201"/>
      <c r="J29" s="201"/>
      <c r="K29" s="201"/>
      <c r="L29" s="202"/>
      <c r="M29" s="43"/>
      <c r="N29" s="41"/>
    </row>
    <row r="30" spans="1:14" ht="46.5" customHeight="1" x14ac:dyDescent="0.3">
      <c r="A30" s="13"/>
      <c r="B30" s="100"/>
      <c r="C30" s="101"/>
      <c r="D30" s="101"/>
      <c r="E30" s="102"/>
      <c r="F30" s="203"/>
      <c r="G30" s="204"/>
      <c r="H30" s="204"/>
      <c r="I30" s="204"/>
      <c r="J30" s="204"/>
      <c r="K30" s="204"/>
      <c r="L30" s="205"/>
      <c r="M30" s="41"/>
      <c r="N30" s="41"/>
    </row>
    <row r="31" spans="1:14" ht="21" customHeight="1" x14ac:dyDescent="0.25">
      <c r="B31" s="178" t="s">
        <v>511</v>
      </c>
      <c r="C31" s="98"/>
      <c r="D31" s="98"/>
      <c r="E31" s="99"/>
      <c r="F31" s="179" t="s">
        <v>512</v>
      </c>
      <c r="G31" s="180"/>
      <c r="H31" s="180"/>
      <c r="I31" s="180"/>
      <c r="J31" s="180"/>
      <c r="K31" s="180"/>
      <c r="L31" s="37"/>
      <c r="N31" s="92"/>
    </row>
    <row r="32" spans="1:14" ht="21" customHeight="1" x14ac:dyDescent="0.25">
      <c r="B32" s="128"/>
      <c r="C32" s="177"/>
      <c r="D32" s="177"/>
      <c r="E32" s="127"/>
      <c r="F32" s="181"/>
      <c r="G32" s="182"/>
      <c r="H32" s="182"/>
      <c r="I32" s="182"/>
      <c r="J32" s="182"/>
      <c r="K32" s="182"/>
      <c r="L32" s="38"/>
      <c r="N32" s="92"/>
    </row>
    <row r="33" spans="2:14" ht="35.25" customHeight="1" x14ac:dyDescent="0.3">
      <c r="B33" s="128"/>
      <c r="C33" s="177"/>
      <c r="D33" s="177"/>
      <c r="E33" s="127"/>
      <c r="F33" s="181"/>
      <c r="G33" s="182"/>
      <c r="H33" s="182"/>
      <c r="I33" s="182"/>
      <c r="J33" s="182"/>
      <c r="K33" s="182"/>
      <c r="L33" s="38"/>
      <c r="N33" s="41"/>
    </row>
    <row r="34" spans="2:14" ht="29.25" customHeight="1" x14ac:dyDescent="0.3">
      <c r="B34" s="100"/>
      <c r="C34" s="101"/>
      <c r="D34" s="101"/>
      <c r="E34" s="102"/>
      <c r="F34" s="183"/>
      <c r="G34" s="184"/>
      <c r="H34" s="184"/>
      <c r="I34" s="184"/>
      <c r="J34" s="184"/>
      <c r="K34" s="184"/>
      <c r="L34" s="24"/>
      <c r="N34" s="41"/>
    </row>
    <row r="35" spans="2:14" ht="15.6" customHeight="1" x14ac:dyDescent="0.2"/>
  </sheetData>
  <sheetProtection sheet="1" objects="1" scenarios="1" formatColumns="0" formatRows="0"/>
  <mergeCells count="10">
    <mergeCell ref="B26:L26"/>
    <mergeCell ref="B31:E34"/>
    <mergeCell ref="B3:L4"/>
    <mergeCell ref="B17:L18"/>
    <mergeCell ref="B2:L2"/>
    <mergeCell ref="F31:K34"/>
    <mergeCell ref="B28:E30"/>
    <mergeCell ref="B19:L25"/>
    <mergeCell ref="F28:L30"/>
    <mergeCell ref="B5:L15"/>
  </mergeCells>
  <pageMargins left="0.25" right="0.25" top="0.75" bottom="0.75" header="0.3" footer="0.3"/>
  <pageSetup paperSize="5"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6">
    <tabColor theme="3" tint="0.499984740745262"/>
  </sheetPr>
  <dimension ref="A1:K56"/>
  <sheetViews>
    <sheetView showGridLines="0" view="pageBreakPreview" zoomScale="110" zoomScaleNormal="100" zoomScaleSheetLayoutView="110" workbookViewId="0">
      <selection activeCell="S13" sqref="S13"/>
    </sheetView>
  </sheetViews>
  <sheetFormatPr defaultColWidth="8.85546875" defaultRowHeight="15" x14ac:dyDescent="0.25"/>
  <cols>
    <col min="1" max="1" width="1.42578125" customWidth="1"/>
  </cols>
  <sheetData>
    <row r="1" spans="1:11" ht="19.5" customHeight="1" x14ac:dyDescent="0.25">
      <c r="A1" s="13"/>
      <c r="B1" s="13"/>
      <c r="C1" s="13"/>
      <c r="D1" s="13"/>
      <c r="E1" s="13"/>
      <c r="F1" s="13"/>
      <c r="G1" s="13"/>
      <c r="H1" s="13"/>
      <c r="I1" s="13"/>
      <c r="J1" s="13"/>
      <c r="K1" s="13"/>
    </row>
    <row r="2" spans="1:11" ht="17.100000000000001" customHeight="1" x14ac:dyDescent="0.25">
      <c r="A2" s="13"/>
      <c r="B2" s="206" t="s">
        <v>513</v>
      </c>
      <c r="C2" s="94"/>
      <c r="D2" s="94"/>
      <c r="E2" s="94"/>
      <c r="F2" s="94"/>
      <c r="G2" s="94"/>
      <c r="H2" s="94"/>
      <c r="I2" s="94"/>
      <c r="J2" s="94"/>
      <c r="K2" s="94"/>
    </row>
    <row r="3" spans="1:11" ht="17.100000000000001" customHeight="1" x14ac:dyDescent="0.25">
      <c r="A3" s="13"/>
      <c r="B3" s="13"/>
      <c r="C3" s="13"/>
      <c r="D3" s="13"/>
      <c r="E3" s="13"/>
      <c r="F3" s="13"/>
      <c r="G3" s="13"/>
      <c r="H3" s="13"/>
      <c r="I3" s="13"/>
      <c r="J3" s="13"/>
      <c r="K3" s="13"/>
    </row>
    <row r="4" spans="1:11" ht="14.45" customHeight="1" x14ac:dyDescent="0.25">
      <c r="A4" s="13"/>
      <c r="B4" s="207" t="s">
        <v>514</v>
      </c>
      <c r="C4" s="98"/>
      <c r="D4" s="99"/>
      <c r="E4" s="97" t="s">
        <v>515</v>
      </c>
      <c r="F4" s="98"/>
      <c r="G4" s="98"/>
      <c r="H4" s="98"/>
      <c r="I4" s="98"/>
      <c r="J4" s="98"/>
      <c r="K4" s="99"/>
    </row>
    <row r="5" spans="1:11" ht="14.45" customHeight="1" x14ac:dyDescent="0.25">
      <c r="A5" s="13"/>
      <c r="B5" s="128"/>
      <c r="C5" s="94"/>
      <c r="D5" s="127"/>
      <c r="E5" s="128"/>
      <c r="F5" s="94"/>
      <c r="G5" s="94"/>
      <c r="H5" s="94"/>
      <c r="I5" s="94"/>
      <c r="J5" s="94"/>
      <c r="K5" s="127"/>
    </row>
    <row r="6" spans="1:11" ht="28.5" customHeight="1" x14ac:dyDescent="0.25">
      <c r="A6" s="13"/>
      <c r="B6" s="100"/>
      <c r="C6" s="101"/>
      <c r="D6" s="102"/>
      <c r="E6" s="100"/>
      <c r="F6" s="101"/>
      <c r="G6" s="101"/>
      <c r="H6" s="101"/>
      <c r="I6" s="101"/>
      <c r="J6" s="101"/>
      <c r="K6" s="102"/>
    </row>
    <row r="7" spans="1:11" ht="14.45" customHeight="1" x14ac:dyDescent="0.25">
      <c r="A7" s="13"/>
      <c r="B7" s="207" t="s">
        <v>516</v>
      </c>
      <c r="C7" s="98"/>
      <c r="D7" s="99"/>
      <c r="E7" s="97" t="s">
        <v>517</v>
      </c>
      <c r="F7" s="265"/>
      <c r="G7" s="265"/>
      <c r="H7" s="265"/>
      <c r="I7" s="265"/>
      <c r="J7" s="265"/>
      <c r="K7" s="266"/>
    </row>
    <row r="8" spans="1:11" ht="17.100000000000001" customHeight="1" x14ac:dyDescent="0.25">
      <c r="A8" s="13"/>
      <c r="B8" s="128"/>
      <c r="C8" s="94"/>
      <c r="D8" s="127"/>
      <c r="E8" s="267"/>
      <c r="F8" s="252"/>
      <c r="G8" s="252"/>
      <c r="H8" s="252"/>
      <c r="I8" s="252"/>
      <c r="J8" s="252"/>
      <c r="K8" s="268"/>
    </row>
    <row r="9" spans="1:11" x14ac:dyDescent="0.25">
      <c r="A9" s="13"/>
      <c r="B9" s="128"/>
      <c r="C9" s="94"/>
      <c r="D9" s="127"/>
      <c r="E9" s="267"/>
      <c r="F9" s="252"/>
      <c r="G9" s="252"/>
      <c r="H9" s="252"/>
      <c r="I9" s="252"/>
      <c r="J9" s="252"/>
      <c r="K9" s="268"/>
    </row>
    <row r="10" spans="1:11" ht="17.100000000000001" customHeight="1" x14ac:dyDescent="0.25">
      <c r="A10" s="13"/>
      <c r="B10" s="128"/>
      <c r="C10" s="94"/>
      <c r="D10" s="127"/>
      <c r="E10" s="267"/>
      <c r="F10" s="252"/>
      <c r="G10" s="252"/>
      <c r="H10" s="252"/>
      <c r="I10" s="252"/>
      <c r="J10" s="252"/>
      <c r="K10" s="268"/>
    </row>
    <row r="11" spans="1:11" ht="17.100000000000001" customHeight="1" x14ac:dyDescent="0.25">
      <c r="A11" s="13"/>
      <c r="B11" s="128"/>
      <c r="C11" s="94"/>
      <c r="D11" s="127"/>
      <c r="E11" s="267"/>
      <c r="F11" s="252"/>
      <c r="G11" s="252"/>
      <c r="H11" s="252"/>
      <c r="I11" s="252"/>
      <c r="J11" s="252"/>
      <c r="K11" s="268"/>
    </row>
    <row r="12" spans="1:11" ht="17.100000000000001" customHeight="1" x14ac:dyDescent="0.25">
      <c r="A12" s="13"/>
      <c r="B12" s="128"/>
      <c r="C12" s="94"/>
      <c r="D12" s="127"/>
      <c r="E12" s="267"/>
      <c r="F12" s="252"/>
      <c r="G12" s="252"/>
      <c r="H12" s="252"/>
      <c r="I12" s="252"/>
      <c r="J12" s="252"/>
      <c r="K12" s="268"/>
    </row>
    <row r="13" spans="1:11" x14ac:dyDescent="0.25">
      <c r="A13" s="13"/>
      <c r="B13" s="128"/>
      <c r="C13" s="94"/>
      <c r="D13" s="127"/>
      <c r="E13" s="267"/>
      <c r="F13" s="252"/>
      <c r="G13" s="252"/>
      <c r="H13" s="252"/>
      <c r="I13" s="252"/>
      <c r="J13" s="252"/>
      <c r="K13" s="268"/>
    </row>
    <row r="14" spans="1:11" x14ac:dyDescent="0.25">
      <c r="A14" s="13"/>
      <c r="B14" s="100"/>
      <c r="C14" s="101"/>
      <c r="D14" s="102"/>
      <c r="E14" s="269"/>
      <c r="F14" s="270"/>
      <c r="G14" s="270"/>
      <c r="H14" s="270"/>
      <c r="I14" s="270"/>
      <c r="J14" s="270"/>
      <c r="K14" s="271"/>
    </row>
    <row r="15" spans="1:11" ht="14.45" customHeight="1" x14ac:dyDescent="0.25">
      <c r="A15" s="13"/>
      <c r="B15" s="207" t="s">
        <v>518</v>
      </c>
      <c r="C15" s="98"/>
      <c r="D15" s="99"/>
      <c r="E15" s="97" t="s">
        <v>519</v>
      </c>
      <c r="F15" s="265"/>
      <c r="G15" s="265"/>
      <c r="H15" s="265"/>
      <c r="I15" s="265"/>
      <c r="J15" s="265"/>
      <c r="K15" s="266"/>
    </row>
    <row r="16" spans="1:11" ht="17.100000000000001" customHeight="1" x14ac:dyDescent="0.25">
      <c r="A16" s="13"/>
      <c r="B16" s="128"/>
      <c r="C16" s="94"/>
      <c r="D16" s="127"/>
      <c r="E16" s="267"/>
      <c r="F16" s="252"/>
      <c r="G16" s="252"/>
      <c r="H16" s="252"/>
      <c r="I16" s="252"/>
      <c r="J16" s="252"/>
      <c r="K16" s="268"/>
    </row>
    <row r="17" spans="1:11" ht="17.100000000000001" customHeight="1" x14ac:dyDescent="0.25">
      <c r="A17" s="13"/>
      <c r="B17" s="128"/>
      <c r="C17" s="94"/>
      <c r="D17" s="127"/>
      <c r="E17" s="267"/>
      <c r="F17" s="252"/>
      <c r="G17" s="252"/>
      <c r="H17" s="252"/>
      <c r="I17" s="252"/>
      <c r="J17" s="252"/>
      <c r="K17" s="268"/>
    </row>
    <row r="18" spans="1:11" ht="17.100000000000001" customHeight="1" x14ac:dyDescent="0.25">
      <c r="A18" s="13"/>
      <c r="B18" s="128"/>
      <c r="C18" s="94"/>
      <c r="D18" s="127"/>
      <c r="E18" s="267"/>
      <c r="F18" s="252"/>
      <c r="G18" s="252"/>
      <c r="H18" s="252"/>
      <c r="I18" s="252"/>
      <c r="J18" s="252"/>
      <c r="K18" s="268"/>
    </row>
    <row r="19" spans="1:11" x14ac:dyDescent="0.25">
      <c r="A19" s="13"/>
      <c r="B19" s="128"/>
      <c r="C19" s="94"/>
      <c r="D19" s="127"/>
      <c r="E19" s="267"/>
      <c r="F19" s="252"/>
      <c r="G19" s="252"/>
      <c r="H19" s="252"/>
      <c r="I19" s="252"/>
      <c r="J19" s="252"/>
      <c r="K19" s="268"/>
    </row>
    <row r="20" spans="1:11" x14ac:dyDescent="0.25">
      <c r="A20" s="13"/>
      <c r="B20" s="128"/>
      <c r="C20" s="94"/>
      <c r="D20" s="127"/>
      <c r="E20" s="267"/>
      <c r="F20" s="252"/>
      <c r="G20" s="252"/>
      <c r="H20" s="252"/>
      <c r="I20" s="252"/>
      <c r="J20" s="252"/>
      <c r="K20" s="268"/>
    </row>
    <row r="21" spans="1:11" x14ac:dyDescent="0.25">
      <c r="A21" s="13"/>
      <c r="B21" s="128"/>
      <c r="C21" s="94"/>
      <c r="D21" s="127"/>
      <c r="E21" s="267"/>
      <c r="F21" s="252"/>
      <c r="G21" s="252"/>
      <c r="H21" s="252"/>
      <c r="I21" s="252"/>
      <c r="J21" s="252"/>
      <c r="K21" s="268"/>
    </row>
    <row r="22" spans="1:11" x14ac:dyDescent="0.25">
      <c r="A22" s="13"/>
      <c r="B22" s="100"/>
      <c r="C22" s="101"/>
      <c r="D22" s="102"/>
      <c r="E22" s="269"/>
      <c r="F22" s="270"/>
      <c r="G22" s="270"/>
      <c r="H22" s="270"/>
      <c r="I22" s="270"/>
      <c r="J22" s="270"/>
      <c r="K22" s="271"/>
    </row>
    <row r="23" spans="1:11" ht="14.45" customHeight="1" x14ac:dyDescent="0.25">
      <c r="A23" s="13"/>
      <c r="B23" s="207" t="s">
        <v>520</v>
      </c>
      <c r="C23" s="98"/>
      <c r="D23" s="99"/>
      <c r="E23" s="97" t="s">
        <v>521</v>
      </c>
      <c r="F23" s="265"/>
      <c r="G23" s="265"/>
      <c r="H23" s="265"/>
      <c r="I23" s="265"/>
      <c r="J23" s="265"/>
      <c r="K23" s="266"/>
    </row>
    <row r="24" spans="1:11" ht="14.45" customHeight="1" x14ac:dyDescent="0.25">
      <c r="A24" s="13"/>
      <c r="B24" s="128"/>
      <c r="C24" s="94"/>
      <c r="D24" s="127"/>
      <c r="E24" s="267"/>
      <c r="F24" s="252"/>
      <c r="G24" s="252"/>
      <c r="H24" s="252"/>
      <c r="I24" s="252"/>
      <c r="J24" s="252"/>
      <c r="K24" s="268"/>
    </row>
    <row r="25" spans="1:11" ht="14.45" customHeight="1" x14ac:dyDescent="0.25">
      <c r="A25" s="13"/>
      <c r="B25" s="128"/>
      <c r="C25" s="94"/>
      <c r="D25" s="127"/>
      <c r="E25" s="267"/>
      <c r="F25" s="252"/>
      <c r="G25" s="252"/>
      <c r="H25" s="252"/>
      <c r="I25" s="252"/>
      <c r="J25" s="252"/>
      <c r="K25" s="268"/>
    </row>
    <row r="26" spans="1:11" ht="14.45" customHeight="1" x14ac:dyDescent="0.25">
      <c r="A26" s="13"/>
      <c r="B26" s="128"/>
      <c r="C26" s="94"/>
      <c r="D26" s="127"/>
      <c r="E26" s="267"/>
      <c r="F26" s="252"/>
      <c r="G26" s="252"/>
      <c r="H26" s="252"/>
      <c r="I26" s="252"/>
      <c r="J26" s="252"/>
      <c r="K26" s="268"/>
    </row>
    <row r="27" spans="1:11" x14ac:dyDescent="0.25">
      <c r="A27" s="13"/>
      <c r="B27" s="128"/>
      <c r="C27" s="94"/>
      <c r="D27" s="127"/>
      <c r="E27" s="267"/>
      <c r="F27" s="252"/>
      <c r="G27" s="252"/>
      <c r="H27" s="252"/>
      <c r="I27" s="252"/>
      <c r="J27" s="252"/>
      <c r="K27" s="268"/>
    </row>
    <row r="28" spans="1:11" ht="17.100000000000001" customHeight="1" x14ac:dyDescent="0.25">
      <c r="A28" s="13"/>
      <c r="B28" s="128"/>
      <c r="C28" s="94"/>
      <c r="D28" s="127"/>
      <c r="E28" s="267"/>
      <c r="F28" s="252"/>
      <c r="G28" s="252"/>
      <c r="H28" s="252"/>
      <c r="I28" s="252"/>
      <c r="J28" s="252"/>
      <c r="K28" s="268"/>
    </row>
    <row r="29" spans="1:11" x14ac:dyDescent="0.25">
      <c r="A29" s="13"/>
      <c r="B29" s="128"/>
      <c r="C29" s="94"/>
      <c r="D29" s="127"/>
      <c r="E29" s="267"/>
      <c r="F29" s="252"/>
      <c r="G29" s="252"/>
      <c r="H29" s="252"/>
      <c r="I29" s="252"/>
      <c r="J29" s="252"/>
      <c r="K29" s="268"/>
    </row>
    <row r="30" spans="1:11" ht="17.100000000000001" customHeight="1" x14ac:dyDescent="0.25">
      <c r="A30" s="13"/>
      <c r="B30" s="128"/>
      <c r="C30" s="94"/>
      <c r="D30" s="127"/>
      <c r="E30" s="267"/>
      <c r="F30" s="252"/>
      <c r="G30" s="252"/>
      <c r="H30" s="252"/>
      <c r="I30" s="252"/>
      <c r="J30" s="252"/>
      <c r="K30" s="268"/>
    </row>
    <row r="31" spans="1:11" x14ac:dyDescent="0.25">
      <c r="A31" s="13"/>
      <c r="B31" s="100"/>
      <c r="C31" s="101"/>
      <c r="D31" s="102"/>
      <c r="E31" s="269"/>
      <c r="F31" s="270"/>
      <c r="G31" s="270"/>
      <c r="H31" s="270"/>
      <c r="I31" s="270"/>
      <c r="J31" s="270"/>
      <c r="K31" s="271"/>
    </row>
    <row r="32" spans="1:11" x14ac:dyDescent="0.25">
      <c r="A32" s="13"/>
      <c r="B32" s="13"/>
      <c r="C32" s="13"/>
      <c r="D32" s="13"/>
      <c r="E32" s="13"/>
      <c r="F32" s="13"/>
      <c r="G32" s="13"/>
      <c r="H32" s="13"/>
      <c r="I32" s="13"/>
      <c r="J32" s="13"/>
      <c r="K32" s="13"/>
    </row>
    <row r="33" spans="1:11" x14ac:dyDescent="0.25">
      <c r="A33" s="13"/>
      <c r="B33" s="13"/>
      <c r="C33" s="13"/>
      <c r="D33" s="13"/>
      <c r="E33" s="13"/>
      <c r="F33" s="13"/>
      <c r="G33" s="13"/>
      <c r="H33" s="13"/>
      <c r="I33" s="13"/>
      <c r="J33" s="13"/>
      <c r="K33" s="13"/>
    </row>
    <row r="34" spans="1:11" ht="19.5" customHeight="1" x14ac:dyDescent="0.25">
      <c r="A34" s="13"/>
      <c r="B34" s="13"/>
      <c r="C34" s="13"/>
      <c r="D34" s="13"/>
      <c r="E34" s="13"/>
      <c r="F34" s="13"/>
      <c r="G34" s="13"/>
      <c r="H34" s="13"/>
      <c r="I34" s="13"/>
      <c r="J34" s="13"/>
      <c r="K34" s="13"/>
    </row>
    <row r="35" spans="1:11" x14ac:dyDescent="0.25">
      <c r="A35" s="13"/>
      <c r="B35" s="13"/>
      <c r="C35" s="13"/>
      <c r="D35" s="13"/>
      <c r="E35" s="13"/>
      <c r="F35" s="13"/>
      <c r="G35" s="13"/>
      <c r="H35" s="13"/>
      <c r="I35" s="13"/>
      <c r="J35" s="13"/>
      <c r="K35" s="13"/>
    </row>
    <row r="36" spans="1:11" x14ac:dyDescent="0.25">
      <c r="A36" s="13"/>
      <c r="B36" s="13"/>
      <c r="C36" s="13"/>
      <c r="D36" s="13"/>
      <c r="E36" s="13"/>
      <c r="F36" s="13"/>
      <c r="G36" s="13"/>
      <c r="H36" s="13"/>
      <c r="I36" s="13"/>
      <c r="J36" s="13"/>
      <c r="K36" s="13"/>
    </row>
    <row r="37" spans="1:11" x14ac:dyDescent="0.25">
      <c r="A37" s="13"/>
      <c r="B37" s="13"/>
      <c r="C37" s="13"/>
      <c r="D37" s="13"/>
      <c r="E37" s="13"/>
      <c r="F37" s="13"/>
      <c r="G37" s="13"/>
      <c r="H37" s="13"/>
      <c r="I37" s="13"/>
      <c r="J37" s="13"/>
      <c r="K37" s="13"/>
    </row>
    <row r="38" spans="1:11" x14ac:dyDescent="0.25">
      <c r="A38" s="13"/>
      <c r="B38" s="13"/>
      <c r="C38" s="13"/>
      <c r="D38" s="13"/>
      <c r="E38" s="13"/>
      <c r="F38" s="13"/>
      <c r="G38" s="13"/>
      <c r="H38" s="13"/>
      <c r="I38" s="13"/>
      <c r="J38" s="13"/>
      <c r="K38" s="13"/>
    </row>
    <row r="39" spans="1:11" x14ac:dyDescent="0.25">
      <c r="A39" s="13"/>
      <c r="B39" s="13"/>
      <c r="C39" s="13"/>
      <c r="D39" s="13"/>
      <c r="E39" s="13"/>
      <c r="F39" s="13"/>
      <c r="G39" s="13"/>
      <c r="H39" s="13"/>
      <c r="I39" s="13"/>
      <c r="J39" s="13"/>
      <c r="K39" s="13"/>
    </row>
    <row r="40" spans="1:11" x14ac:dyDescent="0.25">
      <c r="A40" s="13"/>
      <c r="B40" s="13"/>
      <c r="C40" s="13"/>
      <c r="D40" s="13"/>
      <c r="E40" s="13"/>
      <c r="F40" s="13"/>
      <c r="G40" s="13"/>
      <c r="H40" s="13"/>
      <c r="I40" s="13"/>
      <c r="J40" s="13"/>
      <c r="K40" s="13"/>
    </row>
    <row r="41" spans="1:11" x14ac:dyDescent="0.25">
      <c r="A41" s="13"/>
      <c r="B41" s="13"/>
      <c r="C41" s="13"/>
      <c r="D41" s="13"/>
      <c r="E41" s="13"/>
      <c r="F41" s="13"/>
      <c r="G41" s="13"/>
      <c r="H41" s="13"/>
      <c r="I41" s="13"/>
      <c r="J41" s="13"/>
      <c r="K41" s="13"/>
    </row>
    <row r="42" spans="1:11" x14ac:dyDescent="0.25">
      <c r="A42" s="13"/>
      <c r="B42" s="13"/>
      <c r="C42" s="13"/>
      <c r="D42" s="13"/>
      <c r="E42" s="13"/>
      <c r="F42" s="13"/>
      <c r="G42" s="13"/>
      <c r="H42" s="13"/>
      <c r="I42" s="13"/>
      <c r="J42" s="13"/>
      <c r="K42" s="13"/>
    </row>
    <row r="43" spans="1:11" x14ac:dyDescent="0.25">
      <c r="A43" s="13"/>
      <c r="B43" s="13"/>
      <c r="C43" s="13"/>
      <c r="D43" s="13"/>
      <c r="E43" s="13"/>
      <c r="F43" s="13"/>
      <c r="G43" s="13"/>
      <c r="H43" s="13"/>
      <c r="I43" s="13"/>
      <c r="J43" s="13"/>
      <c r="K43" s="13"/>
    </row>
    <row r="44" spans="1:11" x14ac:dyDescent="0.25">
      <c r="A44" s="13"/>
      <c r="B44" s="13"/>
      <c r="C44" s="13"/>
      <c r="D44" s="13"/>
      <c r="E44" s="13"/>
      <c r="F44" s="13"/>
      <c r="G44" s="13"/>
      <c r="H44" s="13"/>
      <c r="I44" s="13"/>
      <c r="J44" s="13"/>
      <c r="K44" s="13"/>
    </row>
    <row r="45" spans="1:11" x14ac:dyDescent="0.25">
      <c r="A45" s="13"/>
      <c r="B45" s="13"/>
      <c r="C45" s="13"/>
      <c r="D45" s="13"/>
      <c r="E45" s="13"/>
      <c r="F45" s="13"/>
      <c r="G45" s="13"/>
      <c r="H45" s="13"/>
      <c r="I45" s="13"/>
      <c r="J45" s="13"/>
      <c r="K45" s="13"/>
    </row>
    <row r="46" spans="1:11" x14ac:dyDescent="0.25">
      <c r="A46" s="13"/>
      <c r="B46" s="13"/>
      <c r="C46" s="13"/>
      <c r="D46" s="13"/>
      <c r="E46" s="13"/>
      <c r="F46" s="13"/>
      <c r="G46" s="13"/>
      <c r="H46" s="13"/>
      <c r="I46" s="13"/>
      <c r="J46" s="13"/>
      <c r="K46" s="13"/>
    </row>
    <row r="47" spans="1:11" x14ac:dyDescent="0.25">
      <c r="A47" s="13"/>
      <c r="B47" s="13"/>
      <c r="C47" s="13"/>
      <c r="D47" s="13"/>
      <c r="E47" s="13"/>
      <c r="F47" s="13"/>
      <c r="G47" s="13"/>
      <c r="H47" s="13"/>
      <c r="I47" s="13"/>
      <c r="J47" s="13"/>
      <c r="K47" s="13"/>
    </row>
    <row r="48" spans="1:11" x14ac:dyDescent="0.25">
      <c r="A48" s="13"/>
      <c r="B48" s="13"/>
      <c r="C48" s="13"/>
      <c r="D48" s="13"/>
      <c r="E48" s="13"/>
      <c r="F48" s="13"/>
      <c r="G48" s="13"/>
      <c r="H48" s="13"/>
      <c r="I48" s="13"/>
      <c r="J48" s="13"/>
      <c r="K48" s="13"/>
    </row>
    <row r="49" spans="1:11" ht="14.45" customHeight="1" x14ac:dyDescent="0.25">
      <c r="A49" s="13"/>
      <c r="B49" s="133"/>
      <c r="C49" s="94"/>
      <c r="D49" s="94"/>
      <c r="E49" s="94"/>
      <c r="F49" s="94"/>
      <c r="G49" s="94"/>
      <c r="H49" s="94"/>
      <c r="I49" s="94"/>
      <c r="J49" s="94"/>
      <c r="K49" s="94"/>
    </row>
    <row r="50" spans="1:11" x14ac:dyDescent="0.25">
      <c r="A50" s="13"/>
      <c r="B50" s="94"/>
      <c r="C50" s="94"/>
      <c r="D50" s="94"/>
      <c r="E50" s="94"/>
      <c r="F50" s="94"/>
      <c r="G50" s="94"/>
      <c r="H50" s="94"/>
      <c r="I50" s="94"/>
      <c r="J50" s="94"/>
      <c r="K50" s="94"/>
    </row>
    <row r="51" spans="1:11" x14ac:dyDescent="0.25">
      <c r="A51" s="13"/>
      <c r="B51" s="94"/>
      <c r="C51" s="94"/>
      <c r="D51" s="94"/>
      <c r="E51" s="94"/>
      <c r="F51" s="94"/>
      <c r="G51" s="94"/>
      <c r="H51" s="94"/>
      <c r="I51" s="94"/>
      <c r="J51" s="94"/>
      <c r="K51" s="94"/>
    </row>
    <row r="52" spans="1:11" x14ac:dyDescent="0.25">
      <c r="A52" s="13"/>
      <c r="B52" s="94"/>
      <c r="C52" s="94"/>
      <c r="D52" s="94"/>
      <c r="E52" s="94"/>
      <c r="F52" s="94"/>
      <c r="G52" s="94"/>
      <c r="H52" s="94"/>
      <c r="I52" s="94"/>
      <c r="J52" s="94"/>
      <c r="K52" s="94"/>
    </row>
    <row r="53" spans="1:11" x14ac:dyDescent="0.25">
      <c r="A53" s="13"/>
      <c r="B53" s="94"/>
      <c r="C53" s="94"/>
      <c r="D53" s="94"/>
      <c r="E53" s="94"/>
      <c r="F53" s="94"/>
      <c r="G53" s="94"/>
      <c r="H53" s="94"/>
      <c r="I53" s="94"/>
      <c r="J53" s="94"/>
      <c r="K53" s="94"/>
    </row>
    <row r="54" spans="1:11" ht="15.6" customHeight="1" x14ac:dyDescent="0.25">
      <c r="A54" s="13"/>
      <c r="B54" s="94"/>
      <c r="C54" s="94"/>
      <c r="D54" s="94"/>
      <c r="E54" s="94"/>
      <c r="F54" s="94"/>
      <c r="G54" s="94"/>
      <c r="H54" s="94"/>
      <c r="I54" s="94"/>
      <c r="J54" s="94"/>
      <c r="K54" s="94"/>
    </row>
    <row r="55" spans="1:11" x14ac:dyDescent="0.25">
      <c r="A55" s="13"/>
      <c r="B55" s="94"/>
      <c r="C55" s="94"/>
      <c r="D55" s="94"/>
      <c r="E55" s="94"/>
      <c r="F55" s="94"/>
      <c r="G55" s="94"/>
      <c r="H55" s="94"/>
      <c r="I55" s="94"/>
      <c r="J55" s="94"/>
      <c r="K55" s="94"/>
    </row>
    <row r="56" spans="1:11" x14ac:dyDescent="0.25">
      <c r="A56" s="13"/>
      <c r="B56" s="94"/>
      <c r="C56" s="94"/>
      <c r="D56" s="94"/>
      <c r="E56" s="94"/>
      <c r="F56" s="94"/>
      <c r="G56" s="94"/>
      <c r="H56" s="94"/>
      <c r="I56" s="94"/>
      <c r="J56" s="94"/>
      <c r="K56" s="94"/>
    </row>
  </sheetData>
  <sheetProtection sheet="1" objects="1" scenarios="1" formatColumns="0" formatRows="0"/>
  <mergeCells count="10">
    <mergeCell ref="B49:K56"/>
    <mergeCell ref="E7:K14"/>
    <mergeCell ref="B23:D31"/>
    <mergeCell ref="B4:D6"/>
    <mergeCell ref="E15:K22"/>
    <mergeCell ref="B2:K2"/>
    <mergeCell ref="E23:K31"/>
    <mergeCell ref="E4:K6"/>
    <mergeCell ref="B15:D22"/>
    <mergeCell ref="B7:D14"/>
  </mergeCells>
  <pageMargins left="0.25" right="0.25" top="0.75" bottom="0.75" header="0.3" footer="0.3"/>
  <pageSetup paperSize="5"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7">
    <tabColor theme="3" tint="0.499984740745262"/>
  </sheetPr>
  <dimension ref="A1:P54"/>
  <sheetViews>
    <sheetView showGridLines="0" view="pageBreakPreview" zoomScale="120" zoomScaleNormal="100" zoomScaleSheetLayoutView="120" workbookViewId="0">
      <selection activeCell="T11" sqref="T11"/>
    </sheetView>
  </sheetViews>
  <sheetFormatPr defaultColWidth="8.85546875" defaultRowHeight="15" x14ac:dyDescent="0.25"/>
  <cols>
    <col min="1" max="1" width="1.42578125" customWidth="1"/>
    <col min="2" max="2" width="7.42578125" customWidth="1"/>
    <col min="6" max="6" width="10.42578125" customWidth="1"/>
    <col min="7" max="7" width="7.42578125" customWidth="1"/>
    <col min="8" max="8" width="7.28515625" customWidth="1"/>
    <col min="9" max="9" width="7" customWidth="1"/>
    <col min="10" max="10" width="7.140625" customWidth="1"/>
    <col min="11" max="11" width="4.85546875" customWidth="1"/>
  </cols>
  <sheetData>
    <row r="1" spans="1:16" ht="19.5" customHeight="1" x14ac:dyDescent="0.25">
      <c r="A1" s="13"/>
      <c r="B1" s="13"/>
      <c r="C1" s="13"/>
      <c r="D1" s="13"/>
      <c r="E1" s="13"/>
      <c r="F1" s="13"/>
      <c r="G1" s="13"/>
      <c r="H1" s="13"/>
      <c r="I1" s="13"/>
      <c r="J1" s="13"/>
      <c r="K1" s="13"/>
      <c r="L1" s="13"/>
      <c r="M1" s="13"/>
      <c r="N1" s="13"/>
      <c r="O1" s="13"/>
      <c r="P1" s="13"/>
    </row>
    <row r="2" spans="1:16" ht="17.100000000000001" customHeight="1" x14ac:dyDescent="0.25">
      <c r="A2" s="13"/>
      <c r="B2" s="206" t="s">
        <v>522</v>
      </c>
      <c r="C2" s="94"/>
      <c r="D2" s="94"/>
      <c r="E2" s="94"/>
      <c r="F2" s="94"/>
      <c r="G2" s="94"/>
      <c r="H2" s="94"/>
      <c r="I2" s="94"/>
      <c r="J2" s="94"/>
      <c r="K2" s="94"/>
      <c r="L2" s="94"/>
      <c r="M2" s="94"/>
      <c r="N2" s="94"/>
      <c r="O2" s="94"/>
      <c r="P2" s="94"/>
    </row>
    <row r="3" spans="1:16" ht="15" customHeight="1" x14ac:dyDescent="0.25">
      <c r="A3" s="13"/>
      <c r="B3" s="211" t="s">
        <v>523</v>
      </c>
      <c r="C3" s="98"/>
      <c r="D3" s="98"/>
      <c r="E3" s="98"/>
      <c r="F3" s="98"/>
      <c r="G3" s="98"/>
      <c r="H3" s="98"/>
      <c r="I3" s="98"/>
      <c r="J3" s="98"/>
      <c r="K3" s="98"/>
      <c r="L3" s="98"/>
      <c r="M3" s="98"/>
      <c r="N3" s="98"/>
      <c r="O3" s="98"/>
      <c r="P3" s="98"/>
    </row>
    <row r="4" spans="1:16" ht="17.100000000000001" customHeight="1" x14ac:dyDescent="0.25">
      <c r="A4" s="13"/>
      <c r="B4" s="100"/>
      <c r="C4" s="101"/>
      <c r="D4" s="101"/>
      <c r="E4" s="101"/>
      <c r="F4" s="101"/>
      <c r="G4" s="101"/>
      <c r="H4" s="101"/>
      <c r="I4" s="101"/>
      <c r="J4" s="101"/>
      <c r="K4" s="101"/>
      <c r="L4" s="101"/>
      <c r="M4" s="101"/>
      <c r="N4" s="101"/>
      <c r="O4" s="101"/>
      <c r="P4" s="101"/>
    </row>
    <row r="5" spans="1:16" ht="17.100000000000001" customHeight="1" x14ac:dyDescent="0.25">
      <c r="A5" s="13"/>
      <c r="B5" s="112"/>
      <c r="C5" s="213"/>
      <c r="D5" s="101"/>
      <c r="E5" s="101"/>
      <c r="F5" s="101"/>
      <c r="G5" s="101"/>
      <c r="H5" s="101"/>
      <c r="I5" s="101"/>
      <c r="J5" s="101"/>
      <c r="K5" s="101"/>
      <c r="L5" s="101"/>
      <c r="M5" s="101"/>
      <c r="N5" s="101"/>
      <c r="O5" s="101"/>
      <c r="P5" s="101"/>
    </row>
    <row r="6" spans="1:16" ht="14.45" customHeight="1" x14ac:dyDescent="0.25">
      <c r="A6" s="13"/>
      <c r="B6" s="128"/>
      <c r="C6" s="212" t="s">
        <v>524</v>
      </c>
      <c r="D6" s="99"/>
      <c r="E6" s="214" t="s">
        <v>525</v>
      </c>
      <c r="F6" s="212" t="s">
        <v>526</v>
      </c>
      <c r="G6" s="215" t="s">
        <v>527</v>
      </c>
      <c r="H6" s="98"/>
      <c r="I6" s="98"/>
      <c r="J6" s="98"/>
      <c r="K6" s="99"/>
      <c r="L6" s="212" t="s">
        <v>528</v>
      </c>
      <c r="M6" s="98"/>
      <c r="N6" s="98"/>
      <c r="O6" s="98"/>
      <c r="P6" s="99"/>
    </row>
    <row r="7" spans="1:16" ht="38.25" customHeight="1" x14ac:dyDescent="0.25">
      <c r="A7" s="13"/>
      <c r="B7" s="100"/>
      <c r="C7" s="100"/>
      <c r="D7" s="102"/>
      <c r="E7" s="106"/>
      <c r="F7" s="106"/>
      <c r="G7" s="100"/>
      <c r="H7" s="101"/>
      <c r="I7" s="101"/>
      <c r="J7" s="101"/>
      <c r="K7" s="102"/>
      <c r="L7" s="100"/>
      <c r="M7" s="101"/>
      <c r="N7" s="101"/>
      <c r="O7" s="101"/>
      <c r="P7" s="102"/>
    </row>
    <row r="8" spans="1:16" ht="17.100000000000001" customHeight="1" x14ac:dyDescent="0.25">
      <c r="A8" s="13"/>
      <c r="B8" s="210">
        <v>1</v>
      </c>
      <c r="C8" s="97" t="s">
        <v>529</v>
      </c>
      <c r="D8" s="99"/>
      <c r="E8" s="97" t="s">
        <v>530</v>
      </c>
      <c r="F8" s="97" t="s">
        <v>73</v>
      </c>
      <c r="G8" s="97" t="s">
        <v>531</v>
      </c>
      <c r="H8" s="98"/>
      <c r="I8" s="98"/>
      <c r="J8" s="98"/>
      <c r="K8" s="99"/>
      <c r="L8" s="97" t="s">
        <v>532</v>
      </c>
      <c r="M8" s="98"/>
      <c r="N8" s="98"/>
      <c r="O8" s="98"/>
      <c r="P8" s="99"/>
    </row>
    <row r="9" spans="1:16" ht="17.100000000000001" customHeight="1" x14ac:dyDescent="0.25">
      <c r="A9" s="13"/>
      <c r="B9" s="208"/>
      <c r="C9" s="128"/>
      <c r="D9" s="127"/>
      <c r="E9" s="208"/>
      <c r="F9" s="208"/>
      <c r="G9" s="128"/>
      <c r="H9" s="94"/>
      <c r="I9" s="94"/>
      <c r="J9" s="94"/>
      <c r="K9" s="127"/>
      <c r="L9" s="128"/>
      <c r="M9" s="94"/>
      <c r="N9" s="94"/>
      <c r="O9" s="94"/>
      <c r="P9" s="127"/>
    </row>
    <row r="10" spans="1:16" ht="17.100000000000001" customHeight="1" x14ac:dyDescent="0.25">
      <c r="A10" s="13"/>
      <c r="B10" s="208"/>
      <c r="C10" s="128"/>
      <c r="D10" s="127"/>
      <c r="E10" s="208"/>
      <c r="F10" s="208"/>
      <c r="G10" s="128"/>
      <c r="H10" s="94"/>
      <c r="I10" s="94"/>
      <c r="J10" s="94"/>
      <c r="K10" s="127"/>
      <c r="L10" s="128"/>
      <c r="M10" s="94"/>
      <c r="N10" s="94"/>
      <c r="O10" s="94"/>
      <c r="P10" s="127"/>
    </row>
    <row r="11" spans="1:16" ht="17.100000000000001" customHeight="1" x14ac:dyDescent="0.25">
      <c r="A11" s="13"/>
      <c r="B11" s="210">
        <v>2</v>
      </c>
      <c r="C11" s="97" t="s">
        <v>533</v>
      </c>
      <c r="D11" s="99"/>
      <c r="E11" s="97" t="s">
        <v>530</v>
      </c>
      <c r="F11" s="97" t="s">
        <v>73</v>
      </c>
      <c r="G11" s="97" t="s">
        <v>534</v>
      </c>
      <c r="H11" s="98"/>
      <c r="I11" s="98"/>
      <c r="J11" s="98"/>
      <c r="K11" s="99"/>
      <c r="L11" s="97" t="s">
        <v>535</v>
      </c>
      <c r="M11" s="98"/>
      <c r="N11" s="98"/>
      <c r="O11" s="98"/>
      <c r="P11" s="99"/>
    </row>
    <row r="12" spans="1:16" ht="17.100000000000001" customHeight="1" x14ac:dyDescent="0.25">
      <c r="A12" s="13"/>
      <c r="B12" s="208"/>
      <c r="C12" s="128"/>
      <c r="D12" s="127"/>
      <c r="E12" s="208"/>
      <c r="F12" s="208"/>
      <c r="G12" s="128"/>
      <c r="H12" s="94"/>
      <c r="I12" s="94"/>
      <c r="J12" s="94"/>
      <c r="K12" s="127"/>
      <c r="L12" s="128"/>
      <c r="M12" s="94"/>
      <c r="N12" s="94"/>
      <c r="O12" s="94"/>
      <c r="P12" s="127"/>
    </row>
    <row r="13" spans="1:16" ht="17.100000000000001" customHeight="1" x14ac:dyDescent="0.25">
      <c r="A13" s="13"/>
      <c r="B13" s="208"/>
      <c r="C13" s="128"/>
      <c r="D13" s="127"/>
      <c r="E13" s="208"/>
      <c r="F13" s="208"/>
      <c r="G13" s="128"/>
      <c r="H13" s="94"/>
      <c r="I13" s="94"/>
      <c r="J13" s="94"/>
      <c r="K13" s="127"/>
      <c r="L13" s="128"/>
      <c r="M13" s="94"/>
      <c r="N13" s="94"/>
      <c r="O13" s="94"/>
      <c r="P13" s="127"/>
    </row>
    <row r="14" spans="1:16" ht="17.100000000000001" customHeight="1" x14ac:dyDescent="0.25">
      <c r="A14" s="13"/>
      <c r="B14" s="210">
        <v>3</v>
      </c>
      <c r="C14" s="97" t="s">
        <v>536</v>
      </c>
      <c r="D14" s="99"/>
      <c r="E14" s="97" t="s">
        <v>530</v>
      </c>
      <c r="F14" s="112" t="s">
        <v>73</v>
      </c>
      <c r="G14" s="97" t="s">
        <v>537</v>
      </c>
      <c r="H14" s="98"/>
      <c r="I14" s="98"/>
      <c r="J14" s="98"/>
      <c r="K14" s="99"/>
      <c r="L14" s="97" t="s">
        <v>538</v>
      </c>
      <c r="M14" s="98"/>
      <c r="N14" s="98"/>
      <c r="O14" s="98"/>
      <c r="P14" s="99"/>
    </row>
    <row r="15" spans="1:16" ht="17.100000000000001" customHeight="1" x14ac:dyDescent="0.25">
      <c r="A15" s="13"/>
      <c r="B15" s="208"/>
      <c r="C15" s="128"/>
      <c r="D15" s="127"/>
      <c r="E15" s="208"/>
      <c r="F15" s="128"/>
      <c r="G15" s="128"/>
      <c r="H15" s="94"/>
      <c r="I15" s="94"/>
      <c r="J15" s="94"/>
      <c r="K15" s="127"/>
      <c r="L15" s="128"/>
      <c r="M15" s="94"/>
      <c r="N15" s="94"/>
      <c r="O15" s="94"/>
      <c r="P15" s="127"/>
    </row>
    <row r="16" spans="1:16" ht="17.100000000000001" customHeight="1" x14ac:dyDescent="0.25">
      <c r="A16" s="13"/>
      <c r="B16" s="208"/>
      <c r="C16" s="128"/>
      <c r="D16" s="127"/>
      <c r="E16" s="208"/>
      <c r="F16" s="128"/>
      <c r="G16" s="128"/>
      <c r="H16" s="94"/>
      <c r="I16" s="94"/>
      <c r="J16" s="94"/>
      <c r="K16" s="127"/>
      <c r="L16" s="128"/>
      <c r="M16" s="94"/>
      <c r="N16" s="94"/>
      <c r="O16" s="94"/>
      <c r="P16" s="127"/>
    </row>
    <row r="17" spans="1:16" ht="17.100000000000001" customHeight="1" x14ac:dyDescent="0.25">
      <c r="A17" s="13"/>
      <c r="B17" s="106"/>
      <c r="C17" s="100"/>
      <c r="D17" s="102"/>
      <c r="E17" s="106"/>
      <c r="F17" s="100"/>
      <c r="G17" s="100"/>
      <c r="H17" s="101"/>
      <c r="I17" s="101"/>
      <c r="J17" s="101"/>
      <c r="K17" s="102"/>
      <c r="L17" s="100"/>
      <c r="M17" s="101"/>
      <c r="N17" s="101"/>
      <c r="O17" s="101"/>
      <c r="P17" s="102"/>
    </row>
    <row r="18" spans="1:16" ht="17.100000000000001" customHeight="1" x14ac:dyDescent="0.25">
      <c r="A18" s="13"/>
      <c r="B18" s="210">
        <v>4</v>
      </c>
      <c r="C18" s="97" t="s">
        <v>539</v>
      </c>
      <c r="D18" s="99"/>
      <c r="E18" s="97" t="s">
        <v>530</v>
      </c>
      <c r="F18" s="112" t="s">
        <v>73</v>
      </c>
      <c r="G18" s="97" t="s">
        <v>540</v>
      </c>
      <c r="H18" s="98"/>
      <c r="I18" s="98"/>
      <c r="J18" s="98"/>
      <c r="K18" s="99"/>
      <c r="L18" s="97" t="s">
        <v>541</v>
      </c>
      <c r="M18" s="98"/>
      <c r="N18" s="98"/>
      <c r="O18" s="98"/>
      <c r="P18" s="99"/>
    </row>
    <row r="19" spans="1:16" ht="17.100000000000001" customHeight="1" x14ac:dyDescent="0.25">
      <c r="A19" s="13"/>
      <c r="B19" s="208"/>
      <c r="C19" s="128"/>
      <c r="D19" s="127"/>
      <c r="E19" s="208"/>
      <c r="F19" s="128"/>
      <c r="G19" s="128"/>
      <c r="H19" s="94"/>
      <c r="I19" s="94"/>
      <c r="J19" s="94"/>
      <c r="K19" s="127"/>
      <c r="L19" s="128"/>
      <c r="M19" s="94"/>
      <c r="N19" s="94"/>
      <c r="O19" s="94"/>
      <c r="P19" s="127"/>
    </row>
    <row r="20" spans="1:16" ht="17.100000000000001" customHeight="1" x14ac:dyDescent="0.25">
      <c r="A20" s="13"/>
      <c r="B20" s="208"/>
      <c r="C20" s="128"/>
      <c r="D20" s="127"/>
      <c r="E20" s="208"/>
      <c r="F20" s="128"/>
      <c r="G20" s="128"/>
      <c r="H20" s="94"/>
      <c r="I20" s="94"/>
      <c r="J20" s="94"/>
      <c r="K20" s="127"/>
      <c r="L20" s="128"/>
      <c r="M20" s="94"/>
      <c r="N20" s="94"/>
      <c r="O20" s="94"/>
      <c r="P20" s="127"/>
    </row>
    <row r="21" spans="1:16" ht="17.100000000000001" customHeight="1" x14ac:dyDescent="0.25">
      <c r="A21" s="13"/>
      <c r="B21" s="106"/>
      <c r="C21" s="100"/>
      <c r="D21" s="102"/>
      <c r="E21" s="106"/>
      <c r="F21" s="100"/>
      <c r="G21" s="100"/>
      <c r="H21" s="101"/>
      <c r="I21" s="101"/>
      <c r="J21" s="101"/>
      <c r="K21" s="102"/>
      <c r="L21" s="100"/>
      <c r="M21" s="101"/>
      <c r="N21" s="101"/>
      <c r="O21" s="101"/>
      <c r="P21" s="102"/>
    </row>
    <row r="22" spans="1:16" ht="17.100000000000001" customHeight="1" x14ac:dyDescent="0.25">
      <c r="A22" s="13"/>
      <c r="B22" s="210">
        <v>5</v>
      </c>
      <c r="C22" s="97" t="s">
        <v>542</v>
      </c>
      <c r="D22" s="99"/>
      <c r="E22" s="97" t="s">
        <v>530</v>
      </c>
      <c r="F22" s="112" t="s">
        <v>73</v>
      </c>
      <c r="G22" s="97" t="s">
        <v>543</v>
      </c>
      <c r="H22" s="98"/>
      <c r="I22" s="98"/>
      <c r="J22" s="98"/>
      <c r="K22" s="99"/>
      <c r="L22" s="97" t="s">
        <v>544</v>
      </c>
      <c r="M22" s="98"/>
      <c r="N22" s="98"/>
      <c r="O22" s="98"/>
      <c r="P22" s="99"/>
    </row>
    <row r="23" spans="1:16" ht="17.100000000000001" customHeight="1" x14ac:dyDescent="0.25">
      <c r="A23" s="13"/>
      <c r="B23" s="208"/>
      <c r="C23" s="128"/>
      <c r="D23" s="127"/>
      <c r="E23" s="208"/>
      <c r="F23" s="128"/>
      <c r="G23" s="128"/>
      <c r="H23" s="94"/>
      <c r="I23" s="94"/>
      <c r="J23" s="94"/>
      <c r="K23" s="127"/>
      <c r="L23" s="128"/>
      <c r="M23" s="94"/>
      <c r="N23" s="94"/>
      <c r="O23" s="94"/>
      <c r="P23" s="127"/>
    </row>
    <row r="24" spans="1:16" x14ac:dyDescent="0.25">
      <c r="A24" s="13"/>
      <c r="B24" s="208"/>
      <c r="C24" s="128"/>
      <c r="D24" s="127"/>
      <c r="E24" s="208"/>
      <c r="F24" s="128"/>
      <c r="G24" s="128"/>
      <c r="H24" s="94"/>
      <c r="I24" s="94"/>
      <c r="J24" s="94"/>
      <c r="K24" s="127"/>
      <c r="L24" s="128"/>
      <c r="M24" s="94"/>
      <c r="N24" s="94"/>
      <c r="O24" s="94"/>
      <c r="P24" s="127"/>
    </row>
    <row r="25" spans="1:16" ht="9" customHeight="1" x14ac:dyDescent="0.25">
      <c r="A25" s="13"/>
      <c r="B25" s="106"/>
      <c r="C25" s="100"/>
      <c r="D25" s="102"/>
      <c r="E25" s="106"/>
      <c r="F25" s="100"/>
      <c r="G25" s="100"/>
      <c r="H25" s="101"/>
      <c r="I25" s="101"/>
      <c r="J25" s="101"/>
      <c r="K25" s="102"/>
      <c r="L25" s="100"/>
      <c r="M25" s="101"/>
      <c r="N25" s="101"/>
      <c r="O25" s="101"/>
      <c r="P25" s="102"/>
    </row>
    <row r="26" spans="1:16" x14ac:dyDescent="0.25">
      <c r="A26" s="13"/>
      <c r="B26" s="210">
        <v>6</v>
      </c>
      <c r="C26" s="97" t="s">
        <v>545</v>
      </c>
      <c r="D26" s="99"/>
      <c r="E26" s="97" t="s">
        <v>530</v>
      </c>
      <c r="F26" s="112" t="s">
        <v>73</v>
      </c>
      <c r="G26" s="97" t="s">
        <v>546</v>
      </c>
      <c r="H26" s="98"/>
      <c r="I26" s="98"/>
      <c r="J26" s="98"/>
      <c r="K26" s="99"/>
      <c r="L26" s="97" t="s">
        <v>547</v>
      </c>
      <c r="M26" s="98"/>
      <c r="N26" s="98"/>
      <c r="O26" s="98"/>
      <c r="P26" s="99"/>
    </row>
    <row r="27" spans="1:16" x14ac:dyDescent="0.25">
      <c r="A27" s="13"/>
      <c r="B27" s="208"/>
      <c r="C27" s="128"/>
      <c r="D27" s="127"/>
      <c r="E27" s="208"/>
      <c r="F27" s="128"/>
      <c r="G27" s="128"/>
      <c r="H27" s="94"/>
      <c r="I27" s="94"/>
      <c r="J27" s="94"/>
      <c r="K27" s="127"/>
      <c r="L27" s="128"/>
      <c r="M27" s="94"/>
      <c r="N27" s="94"/>
      <c r="O27" s="94"/>
      <c r="P27" s="127"/>
    </row>
    <row r="28" spans="1:16" x14ac:dyDescent="0.25">
      <c r="A28" s="13"/>
      <c r="B28" s="208"/>
      <c r="C28" s="128"/>
      <c r="D28" s="127"/>
      <c r="E28" s="208"/>
      <c r="F28" s="128"/>
      <c r="G28" s="128"/>
      <c r="H28" s="94"/>
      <c r="I28" s="94"/>
      <c r="J28" s="94"/>
      <c r="K28" s="127"/>
      <c r="L28" s="128"/>
      <c r="M28" s="94"/>
      <c r="N28" s="94"/>
      <c r="O28" s="94"/>
      <c r="P28" s="127"/>
    </row>
    <row r="29" spans="1:16" ht="36" customHeight="1" x14ac:dyDescent="0.25">
      <c r="A29" s="13"/>
      <c r="B29" s="106"/>
      <c r="C29" s="100"/>
      <c r="D29" s="102"/>
      <c r="E29" s="106"/>
      <c r="F29" s="100"/>
      <c r="G29" s="100"/>
      <c r="H29" s="101"/>
      <c r="I29" s="101"/>
      <c r="J29" s="101"/>
      <c r="K29" s="102"/>
      <c r="L29" s="100"/>
      <c r="M29" s="101"/>
      <c r="N29" s="101"/>
      <c r="O29" s="101"/>
      <c r="P29" s="102"/>
    </row>
    <row r="30" spans="1:16" x14ac:dyDescent="0.25">
      <c r="A30" s="13"/>
      <c r="B30" s="210">
        <v>7</v>
      </c>
      <c r="C30" s="97" t="s">
        <v>548</v>
      </c>
      <c r="D30" s="99"/>
      <c r="E30" s="97" t="s">
        <v>530</v>
      </c>
      <c r="F30" s="112" t="s">
        <v>73</v>
      </c>
      <c r="G30" s="97" t="s">
        <v>549</v>
      </c>
      <c r="H30" s="98"/>
      <c r="I30" s="98"/>
      <c r="J30" s="98"/>
      <c r="K30" s="99"/>
      <c r="L30" s="97" t="s">
        <v>550</v>
      </c>
      <c r="M30" s="98"/>
      <c r="N30" s="98"/>
      <c r="O30" s="98"/>
      <c r="P30" s="99"/>
    </row>
    <row r="31" spans="1:16" x14ac:dyDescent="0.25">
      <c r="A31" s="13"/>
      <c r="B31" s="208"/>
      <c r="C31" s="128"/>
      <c r="D31" s="127"/>
      <c r="E31" s="208"/>
      <c r="F31" s="128"/>
      <c r="G31" s="128"/>
      <c r="H31" s="94"/>
      <c r="I31" s="94"/>
      <c r="J31" s="94"/>
      <c r="K31" s="127"/>
      <c r="L31" s="128"/>
      <c r="M31" s="94"/>
      <c r="N31" s="94"/>
      <c r="O31" s="94"/>
      <c r="P31" s="127"/>
    </row>
    <row r="32" spans="1:16" x14ac:dyDescent="0.25">
      <c r="A32" s="13"/>
      <c r="B32" s="208"/>
      <c r="C32" s="128"/>
      <c r="D32" s="127"/>
      <c r="E32" s="208"/>
      <c r="F32" s="128"/>
      <c r="G32" s="128"/>
      <c r="H32" s="94"/>
      <c r="I32" s="94"/>
      <c r="J32" s="94"/>
      <c r="K32" s="127"/>
      <c r="L32" s="128"/>
      <c r="M32" s="94"/>
      <c r="N32" s="94"/>
      <c r="O32" s="94"/>
      <c r="P32" s="127"/>
    </row>
    <row r="33" spans="1:16" ht="1.5" customHeight="1" x14ac:dyDescent="0.25">
      <c r="A33" s="13"/>
      <c r="B33" s="106"/>
      <c r="C33" s="100"/>
      <c r="D33" s="102"/>
      <c r="E33" s="106"/>
      <c r="F33" s="100"/>
      <c r="G33" s="100"/>
      <c r="H33" s="101"/>
      <c r="I33" s="101"/>
      <c r="J33" s="101"/>
      <c r="K33" s="102"/>
      <c r="L33" s="100"/>
      <c r="M33" s="101"/>
      <c r="N33" s="101"/>
      <c r="O33" s="101"/>
      <c r="P33" s="102"/>
    </row>
    <row r="34" spans="1:16" x14ac:dyDescent="0.25">
      <c r="A34" s="13"/>
      <c r="B34" s="100"/>
      <c r="C34" s="101"/>
      <c r="D34" s="101"/>
      <c r="E34" s="101"/>
      <c r="F34" s="101"/>
      <c r="G34" s="101"/>
      <c r="H34" s="101"/>
      <c r="I34" s="101"/>
      <c r="J34" s="101"/>
      <c r="K34" s="101"/>
      <c r="L34" s="101"/>
      <c r="M34" s="101"/>
      <c r="N34" s="101"/>
      <c r="O34" s="101"/>
      <c r="P34" s="101"/>
    </row>
    <row r="35" spans="1:16" x14ac:dyDescent="0.25">
      <c r="A35" s="13"/>
      <c r="B35" s="216" t="s">
        <v>551</v>
      </c>
      <c r="C35" s="104"/>
      <c r="D35" s="104"/>
      <c r="E35" s="104"/>
      <c r="F35" s="104"/>
      <c r="G35" s="104"/>
      <c r="H35" s="104"/>
      <c r="I35" s="104"/>
      <c r="J35" s="104"/>
      <c r="K35" s="104"/>
      <c r="L35" s="104"/>
      <c r="M35" s="104"/>
      <c r="N35" s="104"/>
      <c r="O35" s="104"/>
      <c r="P35" s="105"/>
    </row>
    <row r="36" spans="1:16" ht="14.45" customHeight="1" x14ac:dyDescent="0.25">
      <c r="A36" s="13"/>
      <c r="B36" s="207" t="s">
        <v>552</v>
      </c>
      <c r="C36" s="207" t="s">
        <v>553</v>
      </c>
      <c r="D36" s="207" t="s">
        <v>554</v>
      </c>
      <c r="E36" s="98"/>
      <c r="F36" s="98"/>
      <c r="G36" s="98"/>
      <c r="H36" s="98"/>
      <c r="I36" s="98"/>
      <c r="J36" s="98"/>
      <c r="K36" s="98"/>
      <c r="L36" s="98"/>
      <c r="M36" s="98"/>
      <c r="N36" s="98"/>
      <c r="O36" s="98"/>
      <c r="P36" s="99"/>
    </row>
    <row r="37" spans="1:16" ht="31.5" customHeight="1" x14ac:dyDescent="0.25">
      <c r="A37" s="13"/>
      <c r="B37" s="106"/>
      <c r="C37" s="106"/>
      <c r="D37" s="100"/>
      <c r="E37" s="101"/>
      <c r="F37" s="101"/>
      <c r="G37" s="101"/>
      <c r="H37" s="101"/>
      <c r="I37" s="101"/>
      <c r="J37" s="101"/>
      <c r="K37" s="101"/>
      <c r="L37" s="101"/>
      <c r="M37" s="101"/>
      <c r="N37" s="101"/>
      <c r="O37" s="101"/>
      <c r="P37" s="102"/>
    </row>
    <row r="38" spans="1:16" ht="17.100000000000001" customHeight="1" x14ac:dyDescent="0.25">
      <c r="A38" s="13"/>
      <c r="B38" s="97"/>
      <c r="C38" s="209" t="s">
        <v>530</v>
      </c>
      <c r="D38" s="97" t="s">
        <v>555</v>
      </c>
      <c r="E38" s="98"/>
      <c r="F38" s="98"/>
      <c r="G38" s="98"/>
      <c r="H38" s="98"/>
      <c r="I38" s="98"/>
      <c r="J38" s="98"/>
      <c r="K38" s="98"/>
      <c r="L38" s="98"/>
      <c r="M38" s="98"/>
      <c r="N38" s="98"/>
      <c r="O38" s="98"/>
      <c r="P38" s="99"/>
    </row>
    <row r="39" spans="1:16" ht="17.100000000000001" customHeight="1" x14ac:dyDescent="0.25">
      <c r="A39" s="13"/>
      <c r="B39" s="208"/>
      <c r="C39" s="208"/>
      <c r="D39" s="128"/>
      <c r="E39" s="94"/>
      <c r="F39" s="94"/>
      <c r="G39" s="94"/>
      <c r="H39" s="94"/>
      <c r="I39" s="94"/>
      <c r="J39" s="94"/>
      <c r="K39" s="94"/>
      <c r="L39" s="94"/>
      <c r="M39" s="94"/>
      <c r="N39" s="94"/>
      <c r="O39" s="94"/>
      <c r="P39" s="127"/>
    </row>
    <row r="40" spans="1:16" ht="17.100000000000001" customHeight="1" x14ac:dyDescent="0.25">
      <c r="A40" s="13"/>
      <c r="B40" s="106"/>
      <c r="C40" s="106"/>
      <c r="D40" s="100"/>
      <c r="E40" s="101"/>
      <c r="F40" s="101"/>
      <c r="G40" s="101"/>
      <c r="H40" s="101"/>
      <c r="I40" s="101"/>
      <c r="J40" s="101"/>
      <c r="K40" s="101"/>
      <c r="L40" s="101"/>
      <c r="M40" s="101"/>
      <c r="N40" s="101"/>
      <c r="O40" s="101"/>
      <c r="P40" s="102"/>
    </row>
    <row r="41" spans="1:16" ht="17.100000000000001" customHeight="1" x14ac:dyDescent="0.25">
      <c r="A41" s="13"/>
      <c r="B41" s="13"/>
      <c r="C41" s="13"/>
      <c r="D41" s="13"/>
      <c r="E41" s="13"/>
      <c r="F41" s="13"/>
      <c r="G41" s="13"/>
      <c r="H41" s="13"/>
      <c r="I41" s="13"/>
      <c r="J41" s="13"/>
      <c r="K41" s="13"/>
      <c r="L41" s="13"/>
      <c r="M41" s="13"/>
      <c r="N41" s="13"/>
      <c r="O41" s="13"/>
      <c r="P41" s="13"/>
    </row>
    <row r="42" spans="1:16" ht="17.100000000000001" customHeight="1" x14ac:dyDescent="0.25">
      <c r="A42" s="13"/>
      <c r="B42" s="13"/>
      <c r="C42" s="13"/>
      <c r="D42" s="13"/>
      <c r="E42" s="13"/>
      <c r="F42" s="13"/>
      <c r="G42" s="13"/>
      <c r="H42" s="13"/>
      <c r="I42" s="13"/>
      <c r="J42" s="13"/>
      <c r="K42" s="13"/>
      <c r="L42" s="13"/>
      <c r="M42" s="13"/>
      <c r="N42" s="13"/>
      <c r="O42" s="13"/>
      <c r="P42" s="13"/>
    </row>
    <row r="43" spans="1:16" ht="17.100000000000001" customHeight="1" x14ac:dyDescent="0.25">
      <c r="A43" s="13"/>
      <c r="B43" s="13"/>
      <c r="C43" s="13"/>
      <c r="D43" s="13"/>
      <c r="E43" s="13"/>
      <c r="F43" s="13"/>
      <c r="G43" s="13"/>
      <c r="H43" s="13"/>
      <c r="I43" s="13"/>
      <c r="J43" s="13"/>
      <c r="K43" s="13"/>
      <c r="L43" s="13"/>
      <c r="M43" s="13"/>
      <c r="N43" s="13"/>
      <c r="O43" s="9"/>
      <c r="P43" s="13"/>
    </row>
    <row r="44" spans="1:16" ht="15" customHeight="1" x14ac:dyDescent="0.25">
      <c r="A44" s="13"/>
      <c r="B44" s="13"/>
      <c r="C44" s="13"/>
      <c r="D44" s="13"/>
      <c r="E44" s="13"/>
      <c r="F44" s="13"/>
      <c r="G44" s="13"/>
      <c r="H44" s="13"/>
      <c r="I44" s="13"/>
      <c r="J44" s="13"/>
      <c r="K44" s="13"/>
      <c r="L44" s="13"/>
      <c r="M44" s="13"/>
      <c r="N44" s="13"/>
      <c r="O44" s="13"/>
      <c r="P44" s="13"/>
    </row>
    <row r="45" spans="1:16" ht="14.45" customHeight="1" x14ac:dyDescent="0.25">
      <c r="A45" s="13"/>
      <c r="B45" s="133" t="s">
        <v>556</v>
      </c>
      <c r="C45" s="94"/>
      <c r="D45" s="94"/>
      <c r="E45" s="94"/>
      <c r="F45" s="94"/>
      <c r="G45" s="94"/>
      <c r="H45" s="94"/>
      <c r="I45" s="94"/>
      <c r="J45" s="94"/>
      <c r="K45" s="94"/>
      <c r="L45" s="94"/>
      <c r="M45" s="94"/>
      <c r="N45" s="94"/>
      <c r="O45" s="94"/>
      <c r="P45" s="94"/>
    </row>
    <row r="46" spans="1:16" x14ac:dyDescent="0.25">
      <c r="A46" s="13"/>
      <c r="B46" s="94"/>
      <c r="C46" s="94"/>
      <c r="D46" s="94"/>
      <c r="E46" s="94"/>
      <c r="F46" s="94"/>
      <c r="G46" s="94"/>
      <c r="H46" s="94"/>
      <c r="I46" s="94"/>
      <c r="J46" s="94"/>
      <c r="K46" s="94"/>
      <c r="L46" s="94"/>
      <c r="M46" s="94"/>
      <c r="N46" s="94"/>
      <c r="O46" s="94"/>
      <c r="P46" s="94"/>
    </row>
    <row r="47" spans="1:16" x14ac:dyDescent="0.25">
      <c r="A47" s="13"/>
      <c r="B47" s="94"/>
      <c r="C47" s="94"/>
      <c r="D47" s="94"/>
      <c r="E47" s="94"/>
      <c r="F47" s="94"/>
      <c r="G47" s="94"/>
      <c r="H47" s="94"/>
      <c r="I47" s="94"/>
      <c r="J47" s="94"/>
      <c r="K47" s="94"/>
      <c r="L47" s="94"/>
      <c r="M47" s="94"/>
      <c r="N47" s="94"/>
      <c r="O47" s="94"/>
      <c r="P47" s="94"/>
    </row>
    <row r="48" spans="1:16" x14ac:dyDescent="0.25">
      <c r="A48" s="13"/>
      <c r="B48" s="94"/>
      <c r="C48" s="94"/>
      <c r="D48" s="94"/>
      <c r="E48" s="94"/>
      <c r="F48" s="94"/>
      <c r="G48" s="94"/>
      <c r="H48" s="94"/>
      <c r="I48" s="94"/>
      <c r="J48" s="94"/>
      <c r="K48" s="94"/>
      <c r="L48" s="94"/>
      <c r="M48" s="94"/>
      <c r="N48" s="94"/>
      <c r="O48" s="94"/>
      <c r="P48" s="94"/>
    </row>
    <row r="49" spans="1:16" x14ac:dyDescent="0.25">
      <c r="A49" s="13"/>
      <c r="B49" s="94"/>
      <c r="C49" s="94"/>
      <c r="D49" s="94"/>
      <c r="E49" s="94"/>
      <c r="F49" s="94"/>
      <c r="G49" s="94"/>
      <c r="H49" s="94"/>
      <c r="I49" s="94"/>
      <c r="J49" s="94"/>
      <c r="K49" s="94"/>
      <c r="L49" s="94"/>
      <c r="M49" s="94"/>
      <c r="N49" s="94"/>
      <c r="O49" s="94"/>
      <c r="P49" s="94"/>
    </row>
    <row r="50" spans="1:16" x14ac:dyDescent="0.25">
      <c r="A50" s="13"/>
      <c r="B50" s="94"/>
      <c r="C50" s="94"/>
      <c r="D50" s="94"/>
      <c r="E50" s="94"/>
      <c r="F50" s="94"/>
      <c r="G50" s="94"/>
      <c r="H50" s="94"/>
      <c r="I50" s="94"/>
      <c r="J50" s="94"/>
      <c r="K50" s="94"/>
      <c r="L50" s="94"/>
      <c r="M50" s="94"/>
      <c r="N50" s="94"/>
      <c r="O50" s="94"/>
      <c r="P50" s="94"/>
    </row>
    <row r="51" spans="1:16" x14ac:dyDescent="0.25">
      <c r="A51" s="13"/>
      <c r="B51" s="94"/>
      <c r="C51" s="94"/>
      <c r="D51" s="94"/>
      <c r="E51" s="94"/>
      <c r="F51" s="94"/>
      <c r="G51" s="94"/>
      <c r="H51" s="94"/>
      <c r="I51" s="94"/>
      <c r="J51" s="94"/>
      <c r="K51" s="94"/>
      <c r="L51" s="94"/>
      <c r="M51" s="94"/>
      <c r="N51" s="94"/>
      <c r="O51" s="94"/>
      <c r="P51" s="94"/>
    </row>
    <row r="52" spans="1:16" x14ac:dyDescent="0.25">
      <c r="A52" s="13"/>
      <c r="B52" s="94"/>
      <c r="C52" s="94"/>
      <c r="D52" s="94"/>
      <c r="E52" s="94"/>
      <c r="F52" s="94"/>
      <c r="G52" s="94"/>
      <c r="H52" s="94"/>
      <c r="I52" s="94"/>
      <c r="J52" s="94"/>
      <c r="K52" s="94"/>
      <c r="L52" s="94"/>
      <c r="M52" s="94"/>
      <c r="N52" s="94"/>
      <c r="O52" s="94"/>
      <c r="P52" s="94"/>
    </row>
    <row r="53" spans="1:16" ht="17.100000000000001" customHeight="1" x14ac:dyDescent="0.25">
      <c r="A53" s="13"/>
      <c r="B53" s="94"/>
      <c r="C53" s="94"/>
      <c r="D53" s="94"/>
      <c r="E53" s="94"/>
      <c r="F53" s="94"/>
      <c r="G53" s="94"/>
      <c r="H53" s="94"/>
      <c r="I53" s="94"/>
      <c r="J53" s="94"/>
      <c r="K53" s="94"/>
      <c r="L53" s="94"/>
      <c r="M53" s="94"/>
      <c r="N53" s="94"/>
      <c r="O53" s="94"/>
      <c r="P53" s="94"/>
    </row>
    <row r="54" spans="1:16" x14ac:dyDescent="0.25">
      <c r="A54" s="13"/>
      <c r="B54" s="13"/>
      <c r="C54" s="13"/>
      <c r="D54" s="13"/>
      <c r="E54" s="13"/>
      <c r="F54" s="13"/>
      <c r="G54" s="13"/>
      <c r="H54" s="13"/>
      <c r="I54" s="13"/>
      <c r="J54" s="13"/>
      <c r="K54" s="13"/>
      <c r="L54" s="13"/>
      <c r="M54" s="13"/>
      <c r="N54" s="13"/>
      <c r="O54" s="13"/>
      <c r="P54" s="13"/>
    </row>
  </sheetData>
  <sheetProtection sheet="1" objects="1" scenarios="1" formatColumns="0" formatRows="0"/>
  <mergeCells count="60">
    <mergeCell ref="B2:P2"/>
    <mergeCell ref="E14:E17"/>
    <mergeCell ref="C18:D21"/>
    <mergeCell ref="B18:B21"/>
    <mergeCell ref="B5:B7"/>
    <mergeCell ref="L6:P7"/>
    <mergeCell ref="E6:E7"/>
    <mergeCell ref="G6:K7"/>
    <mergeCell ref="F6:F7"/>
    <mergeCell ref="B35:P35"/>
    <mergeCell ref="C22:D25"/>
    <mergeCell ref="B8:B10"/>
    <mergeCell ref="G18:K21"/>
    <mergeCell ref="L14:P17"/>
    <mergeCell ref="B3:P4"/>
    <mergeCell ref="C36:C37"/>
    <mergeCell ref="C14:D17"/>
    <mergeCell ref="E11:E13"/>
    <mergeCell ref="B14:B17"/>
    <mergeCell ref="E8:E10"/>
    <mergeCell ref="C6:D7"/>
    <mergeCell ref="F14:F17"/>
    <mergeCell ref="G26:K29"/>
    <mergeCell ref="F18:F21"/>
    <mergeCell ref="B34:P34"/>
    <mergeCell ref="L22:P25"/>
    <mergeCell ref="G22:K25"/>
    <mergeCell ref="C5:P5"/>
    <mergeCell ref="F22:F25"/>
    <mergeCell ref="L26:P29"/>
    <mergeCell ref="B45:P53"/>
    <mergeCell ref="B26:B29"/>
    <mergeCell ref="F30:F33"/>
    <mergeCell ref="L8:P10"/>
    <mergeCell ref="C11:D13"/>
    <mergeCell ref="B36:B37"/>
    <mergeCell ref="C8:D10"/>
    <mergeCell ref="B38:B40"/>
    <mergeCell ref="B30:B33"/>
    <mergeCell ref="E22:E25"/>
    <mergeCell ref="F8:F10"/>
    <mergeCell ref="B22:B25"/>
    <mergeCell ref="B11:B13"/>
    <mergeCell ref="L18:P21"/>
    <mergeCell ref="G8:K10"/>
    <mergeCell ref="F11:F13"/>
    <mergeCell ref="D38:P40"/>
    <mergeCell ref="L11:P13"/>
    <mergeCell ref="C30:D33"/>
    <mergeCell ref="C26:D29"/>
    <mergeCell ref="G14:K17"/>
    <mergeCell ref="E30:E33"/>
    <mergeCell ref="F26:F29"/>
    <mergeCell ref="E18:E21"/>
    <mergeCell ref="L30:P33"/>
    <mergeCell ref="C38:C40"/>
    <mergeCell ref="G11:K13"/>
    <mergeCell ref="E26:E29"/>
    <mergeCell ref="G30:K33"/>
    <mergeCell ref="D36:P37"/>
  </mergeCells>
  <dataValidations count="3">
    <dataValidation type="list" allowBlank="1" showInputMessage="1" showErrorMessage="1" prompt="Select Rating" sqref="B38:C40 E18:E20 E22:E24 E26:E28 E30:E32 E8:E16" xr:uid="{00000000-0002-0000-0A00-000000000000}">
      <formula1>"Low, Moderate, Substantial, High"</formula1>
    </dataValidation>
    <dataValidation type="list" allowBlank="1" showInputMessage="1" showErrorMessage="1" prompt="Select Response" sqref="F18:F20 F22:F24 F26:F28 F30:F32 F8:F16" xr:uid="{00000000-0002-0000-0A00-000001000000}">
      <formula1>"Yes, No"</formula1>
    </dataValidation>
    <dataValidation type="list" allowBlank="1" showInputMessage="1" showErrorMessage="1" prompt="Select type of risk" sqref="C8:D33" xr:uid="{00000000-0002-0000-0A00-000002000000}">
      <formula1>"Political, Economic, Legal &amp; Regulatory, Environmental, Social, Institutional, Operational &amp; Logistical, Reputational, Partnership &amp; Coordination, Strategic, Safety &amp; Security"</formula1>
    </dataValidation>
  </dataValidations>
  <pageMargins left="0.25" right="0.25" top="0.75" bottom="0.75" header="0.3" footer="0.3"/>
  <pageSetup paperSize="5" orientation="landscape"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8">
    <tabColor theme="3" tint="0.499984740745262"/>
  </sheetPr>
  <dimension ref="A1:K55"/>
  <sheetViews>
    <sheetView showGridLines="0" view="pageBreakPreview" zoomScaleNormal="100" zoomScaleSheetLayoutView="100" workbookViewId="0">
      <selection activeCell="T12" sqref="T12"/>
    </sheetView>
  </sheetViews>
  <sheetFormatPr defaultColWidth="8.85546875" defaultRowHeight="15" x14ac:dyDescent="0.25"/>
  <cols>
    <col min="1" max="1" width="1.42578125" customWidth="1"/>
  </cols>
  <sheetData>
    <row r="1" spans="1:11" x14ac:dyDescent="0.25">
      <c r="A1" s="13"/>
      <c r="B1" s="13"/>
      <c r="C1" s="13"/>
      <c r="D1" s="13"/>
      <c r="E1" s="13"/>
      <c r="F1" s="13"/>
      <c r="G1" s="13"/>
      <c r="H1" s="13"/>
      <c r="I1" s="13"/>
      <c r="J1" s="13"/>
      <c r="K1" s="13"/>
    </row>
    <row r="2" spans="1:11" ht="15.95" customHeight="1" x14ac:dyDescent="0.25">
      <c r="A2" s="13"/>
      <c r="B2" s="206" t="s">
        <v>557</v>
      </c>
      <c r="C2" s="94"/>
      <c r="D2" s="94"/>
      <c r="E2" s="94"/>
      <c r="F2" s="94"/>
      <c r="G2" s="94"/>
      <c r="H2" s="94"/>
      <c r="I2" s="94"/>
      <c r="J2" s="94"/>
      <c r="K2" s="94"/>
    </row>
    <row r="3" spans="1:11" ht="15.95" customHeight="1" x14ac:dyDescent="0.25">
      <c r="A3" s="13"/>
      <c r="B3" s="16"/>
      <c r="C3" s="16"/>
      <c r="D3" s="16"/>
      <c r="E3" s="16"/>
      <c r="F3" s="16"/>
      <c r="G3" s="16"/>
      <c r="H3" s="16"/>
      <c r="I3" s="16"/>
      <c r="J3" s="16"/>
      <c r="K3" s="16"/>
    </row>
    <row r="4" spans="1:11" ht="15.95" customHeight="1" x14ac:dyDescent="0.25">
      <c r="A4" s="13"/>
      <c r="B4" s="97" t="s">
        <v>558</v>
      </c>
      <c r="C4" s="98"/>
      <c r="D4" s="98"/>
      <c r="E4" s="98"/>
      <c r="F4" s="98"/>
      <c r="G4" s="98"/>
      <c r="H4" s="98"/>
      <c r="I4" s="98"/>
      <c r="J4" s="98"/>
      <c r="K4" s="99"/>
    </row>
    <row r="5" spans="1:11" ht="24.95" customHeight="1" x14ac:dyDescent="0.25">
      <c r="A5" s="13"/>
      <c r="B5" s="100"/>
      <c r="C5" s="101"/>
      <c r="D5" s="101"/>
      <c r="E5" s="101"/>
      <c r="F5" s="101"/>
      <c r="G5" s="101"/>
      <c r="H5" s="101"/>
      <c r="I5" s="101"/>
      <c r="J5" s="101"/>
      <c r="K5" s="102"/>
    </row>
    <row r="6" spans="1:11" ht="14.45" customHeight="1" x14ac:dyDescent="0.25">
      <c r="A6" s="13"/>
      <c r="B6" s="97"/>
      <c r="C6" s="104"/>
      <c r="D6" s="104"/>
      <c r="E6" s="104"/>
      <c r="F6" s="104"/>
      <c r="G6" s="104"/>
      <c r="H6" s="104"/>
      <c r="I6" s="104"/>
      <c r="J6" s="104"/>
      <c r="K6" s="105"/>
    </row>
    <row r="7" spans="1:11" ht="14.45" customHeight="1" x14ac:dyDescent="0.25">
      <c r="A7" s="13"/>
      <c r="B7" s="207" t="s">
        <v>559</v>
      </c>
      <c r="C7" s="98"/>
      <c r="D7" s="98"/>
      <c r="E7" s="99"/>
      <c r="F7" s="215" t="s">
        <v>560</v>
      </c>
      <c r="G7" s="98"/>
      <c r="H7" s="98"/>
      <c r="I7" s="98"/>
      <c r="J7" s="98"/>
      <c r="K7" s="99"/>
    </row>
    <row r="8" spans="1:11" ht="17.100000000000001" customHeight="1" x14ac:dyDescent="0.25">
      <c r="A8" s="13"/>
      <c r="B8" s="100"/>
      <c r="C8" s="101"/>
      <c r="D8" s="101"/>
      <c r="E8" s="102"/>
      <c r="F8" s="100"/>
      <c r="G8" s="101"/>
      <c r="H8" s="101"/>
      <c r="I8" s="101"/>
      <c r="J8" s="101"/>
      <c r="K8" s="102"/>
    </row>
    <row r="9" spans="1:11" ht="14.45" customHeight="1" x14ac:dyDescent="0.25">
      <c r="A9" s="13"/>
      <c r="B9" s="217" t="s">
        <v>561</v>
      </c>
      <c r="C9" s="98"/>
      <c r="D9" s="98"/>
      <c r="E9" s="99"/>
      <c r="F9" s="209" t="s">
        <v>562</v>
      </c>
      <c r="G9" s="98"/>
      <c r="H9" s="98"/>
      <c r="I9" s="98"/>
      <c r="J9" s="98"/>
      <c r="K9" s="99"/>
    </row>
    <row r="10" spans="1:11" ht="17.100000000000001" customHeight="1" x14ac:dyDescent="0.25">
      <c r="A10" s="13"/>
      <c r="B10" s="100"/>
      <c r="C10" s="101"/>
      <c r="D10" s="101"/>
      <c r="E10" s="102"/>
      <c r="F10" s="100"/>
      <c r="G10" s="101"/>
      <c r="H10" s="101"/>
      <c r="I10" s="101"/>
      <c r="J10" s="101"/>
      <c r="K10" s="102"/>
    </row>
    <row r="11" spans="1:11" ht="17.100000000000001" customHeight="1" x14ac:dyDescent="0.25">
      <c r="A11" s="13"/>
      <c r="B11" s="217" t="s">
        <v>563</v>
      </c>
      <c r="C11" s="98"/>
      <c r="D11" s="98"/>
      <c r="E11" s="99"/>
      <c r="F11" s="209"/>
      <c r="G11" s="98"/>
      <c r="H11" s="98"/>
      <c r="I11" s="98"/>
      <c r="J11" s="98"/>
      <c r="K11" s="99"/>
    </row>
    <row r="12" spans="1:11" ht="17.100000000000001" customHeight="1" x14ac:dyDescent="0.25">
      <c r="A12" s="13"/>
      <c r="B12" s="100"/>
      <c r="C12" s="101"/>
      <c r="D12" s="101"/>
      <c r="E12" s="102"/>
      <c r="F12" s="100"/>
      <c r="G12" s="101"/>
      <c r="H12" s="101"/>
      <c r="I12" s="101"/>
      <c r="J12" s="101"/>
      <c r="K12" s="102"/>
    </row>
    <row r="13" spans="1:11" ht="17.100000000000001" customHeight="1" x14ac:dyDescent="0.25">
      <c r="A13" s="13"/>
      <c r="B13" s="217" t="s">
        <v>564</v>
      </c>
      <c r="C13" s="98"/>
      <c r="D13" s="98"/>
      <c r="E13" s="99"/>
      <c r="F13" s="209"/>
      <c r="G13" s="98"/>
      <c r="H13" s="98"/>
      <c r="I13" s="98"/>
      <c r="J13" s="98"/>
      <c r="K13" s="99"/>
    </row>
    <row r="14" spans="1:11" ht="17.100000000000001" customHeight="1" x14ac:dyDescent="0.25">
      <c r="A14" s="13"/>
      <c r="B14" s="100"/>
      <c r="C14" s="101"/>
      <c r="D14" s="101"/>
      <c r="E14" s="102"/>
      <c r="F14" s="100"/>
      <c r="G14" s="101"/>
      <c r="H14" s="101"/>
      <c r="I14" s="101"/>
      <c r="J14" s="101"/>
      <c r="K14" s="102"/>
    </row>
    <row r="15" spans="1:11" ht="17.100000000000001" customHeight="1" x14ac:dyDescent="0.25">
      <c r="A15" s="13"/>
      <c r="B15" s="217" t="s">
        <v>565</v>
      </c>
      <c r="C15" s="98"/>
      <c r="D15" s="98"/>
      <c r="E15" s="99"/>
      <c r="F15" s="209"/>
      <c r="G15" s="98"/>
      <c r="H15" s="98"/>
      <c r="I15" s="98"/>
      <c r="J15" s="98"/>
      <c r="K15" s="99"/>
    </row>
    <row r="16" spans="1:11" ht="17.100000000000001" customHeight="1" x14ac:dyDescent="0.25">
      <c r="A16" s="13"/>
      <c r="B16" s="100"/>
      <c r="C16" s="101"/>
      <c r="D16" s="101"/>
      <c r="E16" s="102"/>
      <c r="F16" s="100"/>
      <c r="G16" s="101"/>
      <c r="H16" s="101"/>
      <c r="I16" s="101"/>
      <c r="J16" s="101"/>
      <c r="K16" s="102"/>
    </row>
    <row r="17" spans="1:11" ht="17.100000000000001" customHeight="1" x14ac:dyDescent="0.25">
      <c r="A17" s="13"/>
      <c r="B17" s="217" t="s">
        <v>566</v>
      </c>
      <c r="C17" s="98"/>
      <c r="D17" s="98"/>
      <c r="E17" s="99"/>
      <c r="F17" s="209"/>
      <c r="G17" s="98"/>
      <c r="H17" s="98"/>
      <c r="I17" s="98"/>
      <c r="J17" s="98"/>
      <c r="K17" s="99"/>
    </row>
    <row r="18" spans="1:11" ht="17.100000000000001" customHeight="1" x14ac:dyDescent="0.25">
      <c r="A18" s="13"/>
      <c r="B18" s="100"/>
      <c r="C18" s="101"/>
      <c r="D18" s="101"/>
      <c r="E18" s="102"/>
      <c r="F18" s="100"/>
      <c r="G18" s="101"/>
      <c r="H18" s="101"/>
      <c r="I18" s="101"/>
      <c r="J18" s="101"/>
      <c r="K18" s="102"/>
    </row>
    <row r="19" spans="1:11" ht="17.100000000000001" customHeight="1" x14ac:dyDescent="0.25">
      <c r="A19" s="13"/>
      <c r="B19" s="97"/>
      <c r="C19" s="98"/>
      <c r="D19" s="98"/>
      <c r="E19" s="98"/>
      <c r="F19" s="98"/>
      <c r="G19" s="98"/>
      <c r="H19" s="98"/>
      <c r="I19" s="98"/>
      <c r="J19" s="98"/>
      <c r="K19" s="99"/>
    </row>
    <row r="20" spans="1:11" ht="17.100000000000001" customHeight="1" x14ac:dyDescent="0.25">
      <c r="A20" s="13"/>
      <c r="B20" s="100"/>
      <c r="C20" s="101"/>
      <c r="D20" s="101"/>
      <c r="E20" s="101"/>
      <c r="F20" s="101"/>
      <c r="G20" s="101"/>
      <c r="H20" s="101"/>
      <c r="I20" s="101"/>
      <c r="J20" s="101"/>
      <c r="K20" s="102"/>
    </row>
    <row r="24" spans="1:11" ht="17.100000000000001" customHeight="1" x14ac:dyDescent="0.25">
      <c r="A24" s="13"/>
      <c r="B24" s="13"/>
      <c r="C24" s="13"/>
      <c r="D24" s="13"/>
      <c r="E24" s="13"/>
      <c r="F24" s="13"/>
      <c r="G24" s="13"/>
      <c r="H24" s="13"/>
      <c r="I24" s="13"/>
      <c r="J24" s="13"/>
      <c r="K24" s="13"/>
    </row>
    <row r="25" spans="1:11" ht="17.100000000000001" customHeight="1" x14ac:dyDescent="0.25">
      <c r="A25" s="13"/>
      <c r="B25" s="13"/>
      <c r="C25" s="13"/>
      <c r="D25" s="13"/>
      <c r="E25" s="13"/>
      <c r="F25" s="13"/>
      <c r="G25" s="13"/>
      <c r="H25" s="13"/>
      <c r="I25" s="13"/>
      <c r="J25" s="13"/>
      <c r="K25" s="13"/>
    </row>
    <row r="26" spans="1:11" ht="17.100000000000001" customHeight="1" x14ac:dyDescent="0.25">
      <c r="A26" s="13"/>
      <c r="B26" s="13"/>
      <c r="C26" s="13"/>
      <c r="D26" s="13"/>
      <c r="E26" s="13"/>
      <c r="F26" s="13"/>
      <c r="G26" s="13"/>
      <c r="H26" s="13"/>
      <c r="I26" s="13"/>
      <c r="J26" s="13"/>
      <c r="K26" s="13"/>
    </row>
    <row r="27" spans="1:11" ht="17.100000000000001" customHeight="1" x14ac:dyDescent="0.25">
      <c r="A27" s="13"/>
      <c r="B27" s="13"/>
      <c r="C27" s="13"/>
      <c r="D27" s="13"/>
      <c r="E27" s="13"/>
      <c r="F27" s="13"/>
      <c r="G27" s="13"/>
      <c r="H27" s="13"/>
      <c r="I27" s="13"/>
      <c r="J27" s="13"/>
      <c r="K27" s="13"/>
    </row>
    <row r="28" spans="1:11" ht="17.100000000000001" customHeight="1" x14ac:dyDescent="0.25">
      <c r="A28" s="13"/>
      <c r="B28" s="13"/>
      <c r="C28" s="13"/>
      <c r="D28" s="13"/>
      <c r="E28" s="13"/>
      <c r="F28" s="13"/>
      <c r="G28" s="13"/>
      <c r="H28" s="13"/>
      <c r="I28" s="13"/>
      <c r="J28" s="13"/>
      <c r="K28" s="13"/>
    </row>
    <row r="29" spans="1:11" ht="17.100000000000001" customHeight="1" x14ac:dyDescent="0.25">
      <c r="A29" s="13"/>
      <c r="B29" s="13"/>
      <c r="C29" s="13"/>
      <c r="D29" s="13"/>
      <c r="E29" s="13"/>
      <c r="F29" s="13"/>
      <c r="G29" s="13"/>
      <c r="H29" s="13"/>
      <c r="I29" s="13"/>
      <c r="J29" s="13"/>
      <c r="K29" s="13"/>
    </row>
    <row r="30" spans="1:11" ht="17.100000000000001" customHeight="1" x14ac:dyDescent="0.25">
      <c r="A30" s="13"/>
      <c r="B30" s="13"/>
      <c r="C30" s="13"/>
      <c r="D30" s="13"/>
      <c r="E30" s="13"/>
      <c r="F30" s="13"/>
      <c r="G30" s="13"/>
      <c r="H30" s="13"/>
      <c r="I30" s="13"/>
      <c r="J30" s="13"/>
      <c r="K30" s="13"/>
    </row>
    <row r="31" spans="1:11" ht="17.100000000000001" customHeight="1" x14ac:dyDescent="0.25">
      <c r="A31" s="13"/>
      <c r="B31" s="13"/>
      <c r="C31" s="13"/>
      <c r="D31" s="13"/>
      <c r="E31" s="13"/>
      <c r="F31" s="13"/>
      <c r="G31" s="13"/>
      <c r="H31" s="13"/>
      <c r="I31" s="13"/>
      <c r="J31" s="13"/>
      <c r="K31" s="13"/>
    </row>
    <row r="32" spans="1:11" ht="17.100000000000001" customHeight="1" x14ac:dyDescent="0.25">
      <c r="A32" s="13"/>
      <c r="B32" s="13"/>
      <c r="C32" s="13"/>
      <c r="D32" s="13"/>
      <c r="E32" s="13"/>
      <c r="F32" s="13"/>
      <c r="G32" s="13"/>
      <c r="H32" s="13"/>
      <c r="I32" s="13"/>
      <c r="J32" s="13"/>
      <c r="K32" s="13"/>
    </row>
    <row r="33" spans="1:11" ht="17.100000000000001" customHeight="1" x14ac:dyDescent="0.25">
      <c r="A33" s="13"/>
      <c r="B33" s="13"/>
      <c r="C33" s="13"/>
      <c r="D33" s="13"/>
      <c r="E33" s="13"/>
      <c r="F33" s="13"/>
      <c r="G33" s="13"/>
      <c r="H33" s="13"/>
      <c r="I33" s="13"/>
      <c r="J33" s="13"/>
      <c r="K33" s="13"/>
    </row>
    <row r="34" spans="1:11" ht="17.100000000000001" customHeight="1" x14ac:dyDescent="0.25">
      <c r="A34" s="13"/>
      <c r="B34" s="13"/>
      <c r="C34" s="13"/>
      <c r="D34" s="13"/>
      <c r="E34" s="13"/>
      <c r="F34" s="13"/>
      <c r="G34" s="13"/>
      <c r="H34" s="13"/>
      <c r="I34" s="13"/>
      <c r="J34" s="13"/>
      <c r="K34" s="13"/>
    </row>
    <row r="35" spans="1:11" ht="17.100000000000001" customHeight="1" x14ac:dyDescent="0.25">
      <c r="A35" s="13"/>
      <c r="B35" s="13"/>
      <c r="C35" s="13"/>
      <c r="D35" s="13"/>
      <c r="E35" s="13"/>
      <c r="F35" s="13"/>
      <c r="G35" s="13"/>
      <c r="H35" s="13"/>
      <c r="I35" s="13"/>
      <c r="J35" s="13"/>
      <c r="K35" s="13"/>
    </row>
    <row r="36" spans="1:11" ht="17.100000000000001" customHeight="1" x14ac:dyDescent="0.25">
      <c r="A36" s="13"/>
      <c r="B36" s="13"/>
      <c r="C36" s="13"/>
      <c r="D36" s="13"/>
      <c r="E36" s="13"/>
      <c r="F36" s="13"/>
      <c r="G36" s="13"/>
      <c r="H36" s="13"/>
      <c r="I36" s="13"/>
      <c r="J36" s="13"/>
      <c r="K36" s="13"/>
    </row>
    <row r="37" spans="1:11" ht="17.100000000000001" customHeight="1" x14ac:dyDescent="0.25">
      <c r="A37" s="13"/>
      <c r="B37" s="13"/>
      <c r="C37" s="13"/>
      <c r="D37" s="13"/>
      <c r="E37" s="13"/>
      <c r="F37" s="13"/>
      <c r="G37" s="13"/>
      <c r="H37" s="13"/>
      <c r="I37" s="13"/>
      <c r="J37" s="13"/>
      <c r="K37" s="13"/>
    </row>
    <row r="38" spans="1:11" ht="17.100000000000001" customHeight="1" x14ac:dyDescent="0.25">
      <c r="A38" s="13"/>
      <c r="B38" s="13"/>
      <c r="C38" s="13"/>
      <c r="D38" s="13"/>
      <c r="E38" s="13"/>
      <c r="F38" s="13"/>
      <c r="G38" s="13"/>
      <c r="H38" s="13"/>
      <c r="I38" s="13"/>
      <c r="J38" s="13"/>
      <c r="K38" s="13"/>
    </row>
    <row r="39" spans="1:11" ht="17.100000000000001" customHeight="1" x14ac:dyDescent="0.25">
      <c r="A39" s="13"/>
      <c r="B39" s="13"/>
      <c r="C39" s="13"/>
      <c r="D39" s="13"/>
      <c r="E39" s="13"/>
      <c r="F39" s="13"/>
      <c r="G39" s="13"/>
      <c r="H39" s="13"/>
      <c r="I39" s="13"/>
      <c r="J39" s="13"/>
      <c r="K39" s="13"/>
    </row>
    <row r="40" spans="1:11" ht="17.100000000000001" customHeight="1" x14ac:dyDescent="0.25">
      <c r="A40" s="13"/>
      <c r="B40" s="13"/>
      <c r="C40" s="13"/>
      <c r="D40" s="13"/>
      <c r="E40" s="13"/>
      <c r="F40" s="13"/>
      <c r="G40" s="13"/>
      <c r="H40" s="13"/>
      <c r="I40" s="13"/>
      <c r="J40" s="13"/>
      <c r="K40" s="13"/>
    </row>
    <row r="41" spans="1:11" ht="17.100000000000001" customHeight="1" x14ac:dyDescent="0.25">
      <c r="A41" s="13"/>
      <c r="B41" s="13"/>
      <c r="C41" s="13"/>
      <c r="D41" s="13"/>
      <c r="E41" s="13"/>
      <c r="F41" s="13"/>
      <c r="G41" s="13"/>
      <c r="H41" s="13"/>
      <c r="I41" s="13"/>
      <c r="J41" s="13"/>
      <c r="K41" s="13"/>
    </row>
    <row r="42" spans="1:11" ht="17.100000000000001" customHeight="1" x14ac:dyDescent="0.25">
      <c r="A42" s="13"/>
      <c r="B42" s="13"/>
      <c r="C42" s="13"/>
      <c r="D42" s="13"/>
      <c r="E42" s="13"/>
      <c r="F42" s="13"/>
      <c r="G42" s="13"/>
      <c r="H42" s="13"/>
      <c r="I42" s="13"/>
      <c r="J42" s="13"/>
      <c r="K42" s="13"/>
    </row>
    <row r="43" spans="1:11" ht="17.100000000000001" customHeight="1" x14ac:dyDescent="0.25">
      <c r="A43" s="13"/>
      <c r="B43" s="13"/>
      <c r="C43" s="13"/>
      <c r="D43" s="13"/>
      <c r="E43" s="13"/>
      <c r="F43" s="13"/>
      <c r="G43" s="13"/>
      <c r="H43" s="13"/>
      <c r="I43" s="13"/>
      <c r="J43" s="13"/>
      <c r="K43" s="13"/>
    </row>
    <row r="44" spans="1:11" ht="17.100000000000001" customHeight="1" x14ac:dyDescent="0.25">
      <c r="A44" s="13"/>
      <c r="B44" s="13"/>
      <c r="C44" s="13"/>
      <c r="D44" s="13"/>
      <c r="E44" s="13"/>
      <c r="F44" s="13"/>
      <c r="G44" s="13"/>
      <c r="H44" s="13"/>
      <c r="I44" s="13"/>
      <c r="J44" s="13"/>
      <c r="K44" s="13"/>
    </row>
    <row r="45" spans="1:11" ht="17.100000000000001" customHeight="1" x14ac:dyDescent="0.25">
      <c r="A45" s="13"/>
      <c r="B45" s="13"/>
      <c r="C45" s="13"/>
      <c r="D45" s="13"/>
      <c r="E45" s="13"/>
      <c r="F45" s="13"/>
      <c r="G45" s="13"/>
      <c r="H45" s="13"/>
      <c r="I45" s="13"/>
      <c r="J45" s="13"/>
      <c r="K45" s="13"/>
    </row>
    <row r="46" spans="1:11" ht="17.100000000000001" customHeight="1" x14ac:dyDescent="0.25">
      <c r="A46" s="13"/>
      <c r="B46" s="13"/>
      <c r="C46" s="13"/>
      <c r="D46" s="13"/>
      <c r="E46" s="13"/>
      <c r="F46" s="13"/>
      <c r="G46" s="13"/>
      <c r="H46" s="13"/>
      <c r="I46" s="13"/>
      <c r="J46" s="13"/>
      <c r="K46" s="13"/>
    </row>
    <row r="47" spans="1:11" ht="17.100000000000001" customHeight="1" x14ac:dyDescent="0.25">
      <c r="A47" s="13"/>
      <c r="B47" s="13"/>
      <c r="C47" s="13"/>
      <c r="D47" s="13"/>
      <c r="E47" s="13"/>
      <c r="F47" s="13"/>
      <c r="G47" s="13"/>
      <c r="H47" s="13"/>
      <c r="I47" s="13"/>
      <c r="J47" s="13"/>
      <c r="K47" s="13"/>
    </row>
    <row r="48" spans="1:11" ht="17.100000000000001" customHeight="1" x14ac:dyDescent="0.25">
      <c r="A48" s="13"/>
      <c r="B48" s="13"/>
      <c r="C48" s="13"/>
      <c r="D48" s="13"/>
      <c r="E48" s="13"/>
      <c r="F48" s="13"/>
      <c r="G48" s="13"/>
      <c r="H48" s="13"/>
      <c r="I48" s="13"/>
      <c r="J48" s="13"/>
      <c r="K48" s="13"/>
    </row>
    <row r="49" spans="1:11" ht="17.100000000000001" customHeight="1" x14ac:dyDescent="0.25">
      <c r="A49" s="13"/>
      <c r="B49" s="13"/>
      <c r="C49" s="13"/>
      <c r="D49" s="13"/>
      <c r="E49" s="13"/>
      <c r="F49" s="13"/>
      <c r="G49" s="13"/>
      <c r="H49" s="13"/>
      <c r="I49" s="13"/>
      <c r="J49" s="13"/>
      <c r="K49" s="13"/>
    </row>
    <row r="50" spans="1:11" ht="17.100000000000001" customHeight="1" x14ac:dyDescent="0.25">
      <c r="A50" s="13"/>
      <c r="B50" s="13"/>
      <c r="C50" s="13"/>
      <c r="D50" s="13"/>
      <c r="E50" s="13"/>
      <c r="F50" s="13"/>
      <c r="G50" s="13"/>
      <c r="H50" s="13"/>
      <c r="I50" s="13"/>
      <c r="J50" s="13"/>
      <c r="K50" s="13"/>
    </row>
    <row r="51" spans="1:11" ht="17.100000000000001" customHeight="1" x14ac:dyDescent="0.25">
      <c r="A51" s="13"/>
      <c r="B51" s="13"/>
      <c r="C51" s="13"/>
      <c r="D51" s="13"/>
      <c r="E51" s="13"/>
      <c r="F51" s="13"/>
      <c r="G51" s="13"/>
      <c r="H51" s="13"/>
      <c r="I51" s="13"/>
      <c r="J51" s="13"/>
      <c r="K51" s="13"/>
    </row>
    <row r="52" spans="1:11" ht="17.100000000000001" customHeight="1" x14ac:dyDescent="0.25">
      <c r="A52" s="13"/>
      <c r="B52" s="13"/>
      <c r="C52" s="13"/>
      <c r="D52" s="13"/>
      <c r="E52" s="13"/>
      <c r="F52" s="13"/>
      <c r="G52" s="13"/>
      <c r="H52" s="13"/>
      <c r="I52" s="13"/>
      <c r="J52" s="13"/>
      <c r="K52" s="13"/>
    </row>
    <row r="53" spans="1:11" ht="17.100000000000001" customHeight="1" x14ac:dyDescent="0.25">
      <c r="A53" s="13"/>
      <c r="B53" s="13"/>
      <c r="C53" s="13"/>
      <c r="D53" s="13"/>
      <c r="E53" s="13"/>
      <c r="F53" s="13"/>
      <c r="G53" s="13"/>
      <c r="H53" s="13"/>
      <c r="I53" s="13"/>
      <c r="J53" s="13"/>
      <c r="K53" s="13"/>
    </row>
    <row r="54" spans="1:11" ht="17.100000000000001" customHeight="1" x14ac:dyDescent="0.25">
      <c r="A54" s="13"/>
      <c r="B54" s="13"/>
      <c r="C54" s="13"/>
      <c r="D54" s="13"/>
      <c r="E54" s="13"/>
      <c r="F54" s="13"/>
      <c r="G54" s="13"/>
      <c r="H54" s="13"/>
      <c r="I54" s="13"/>
      <c r="J54" s="13"/>
      <c r="K54" s="13"/>
    </row>
    <row r="55" spans="1:11" x14ac:dyDescent="0.25">
      <c r="A55" s="13"/>
      <c r="B55" s="13"/>
      <c r="C55" s="13"/>
      <c r="D55" s="13"/>
      <c r="E55" s="13"/>
      <c r="F55" s="13"/>
      <c r="G55" s="13"/>
      <c r="H55" s="13"/>
      <c r="I55" s="13"/>
      <c r="J55" s="13"/>
      <c r="K55" s="13"/>
    </row>
  </sheetData>
  <sheetProtection sheet="1" objects="1" scenarios="1" formatColumns="0" formatRows="0"/>
  <mergeCells count="16">
    <mergeCell ref="B19:K20"/>
    <mergeCell ref="B15:E16"/>
    <mergeCell ref="F7:K8"/>
    <mergeCell ref="B9:E10"/>
    <mergeCell ref="F11:K12"/>
    <mergeCell ref="B2:K2"/>
    <mergeCell ref="B6:K6"/>
    <mergeCell ref="F9:K10"/>
    <mergeCell ref="F17:K18"/>
    <mergeCell ref="B4:K5"/>
    <mergeCell ref="B13:E14"/>
    <mergeCell ref="F15:K16"/>
    <mergeCell ref="F13:K14"/>
    <mergeCell ref="B17:E18"/>
    <mergeCell ref="B7:E8"/>
    <mergeCell ref="B11:E12"/>
  </mergeCells>
  <pageMargins left="0.25" right="0.25" top="0.75" bottom="0.75" header="0.3" footer="0.3"/>
  <pageSetup paperSize="5"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Sheet9">
    <tabColor theme="3" tint="0.499984740745262"/>
  </sheetPr>
  <dimension ref="A1:K48"/>
  <sheetViews>
    <sheetView showGridLines="0" view="pageBreakPreview" zoomScaleNormal="100" zoomScaleSheetLayoutView="100" workbookViewId="0">
      <selection activeCell="S34" sqref="S34"/>
    </sheetView>
  </sheetViews>
  <sheetFormatPr defaultColWidth="8.85546875" defaultRowHeight="15" x14ac:dyDescent="0.25"/>
  <cols>
    <col min="1" max="1" width="1.42578125" customWidth="1"/>
    <col min="2" max="2" width="9.140625" customWidth="1"/>
  </cols>
  <sheetData>
    <row r="1" spans="1:11" x14ac:dyDescent="0.25">
      <c r="A1" s="1"/>
      <c r="B1" s="1"/>
      <c r="C1" s="1"/>
      <c r="D1" s="1"/>
      <c r="E1" s="1"/>
      <c r="F1" s="1"/>
      <c r="G1" s="1"/>
      <c r="H1" s="1"/>
      <c r="I1" s="1"/>
      <c r="J1" s="1"/>
      <c r="K1" s="1"/>
    </row>
    <row r="2" spans="1:11" ht="19.5" customHeight="1" x14ac:dyDescent="0.25">
      <c r="A2" s="1"/>
      <c r="B2" s="176" t="s">
        <v>567</v>
      </c>
      <c r="C2" s="94"/>
      <c r="D2" s="94"/>
      <c r="E2" s="94"/>
      <c r="F2" s="94"/>
      <c r="G2" s="94"/>
      <c r="H2" s="94"/>
      <c r="I2" s="94"/>
      <c r="J2" s="94"/>
      <c r="K2" s="94"/>
    </row>
    <row r="3" spans="1:11" x14ac:dyDescent="0.25">
      <c r="A3" s="1"/>
      <c r="B3" s="15"/>
      <c r="C3" s="15"/>
      <c r="D3" s="15"/>
      <c r="E3" s="15"/>
      <c r="F3" s="15"/>
      <c r="G3" s="15"/>
      <c r="H3" s="15"/>
      <c r="I3" s="15"/>
      <c r="J3" s="15"/>
      <c r="K3" s="15"/>
    </row>
    <row r="4" spans="1:11" s="3" customFormat="1" ht="14.45" customHeight="1" x14ac:dyDescent="0.25">
      <c r="A4" s="10"/>
      <c r="B4" s="103" t="s">
        <v>568</v>
      </c>
      <c r="C4" s="98"/>
      <c r="D4" s="98"/>
      <c r="E4" s="98"/>
      <c r="F4" s="98"/>
      <c r="G4" s="98"/>
      <c r="H4" s="98"/>
      <c r="I4" s="98"/>
      <c r="J4" s="98"/>
      <c r="K4" s="99"/>
    </row>
    <row r="5" spans="1:11" ht="15.95" customHeight="1" x14ac:dyDescent="0.25">
      <c r="A5" s="1"/>
      <c r="B5" s="128"/>
      <c r="C5" s="94"/>
      <c r="D5" s="94"/>
      <c r="E5" s="94"/>
      <c r="F5" s="94"/>
      <c r="G5" s="94"/>
      <c r="H5" s="94"/>
      <c r="I5" s="94"/>
      <c r="J5" s="94"/>
      <c r="K5" s="127"/>
    </row>
    <row r="6" spans="1:11" ht="15.95" customHeight="1" x14ac:dyDescent="0.25">
      <c r="A6" s="1"/>
      <c r="B6" s="128"/>
      <c r="C6" s="94"/>
      <c r="D6" s="94"/>
      <c r="E6" s="94"/>
      <c r="F6" s="94"/>
      <c r="G6" s="94"/>
      <c r="H6" s="94"/>
      <c r="I6" s="94"/>
      <c r="J6" s="94"/>
      <c r="K6" s="127"/>
    </row>
    <row r="7" spans="1:11" ht="15.95" customHeight="1" x14ac:dyDescent="0.25">
      <c r="A7" s="1"/>
      <c r="B7" s="128"/>
      <c r="C7" s="94"/>
      <c r="D7" s="94"/>
      <c r="E7" s="94"/>
      <c r="F7" s="94"/>
      <c r="G7" s="94"/>
      <c r="H7" s="94"/>
      <c r="I7" s="94"/>
      <c r="J7" s="94"/>
      <c r="K7" s="127"/>
    </row>
    <row r="8" spans="1:11" ht="15.95" customHeight="1" x14ac:dyDescent="0.25">
      <c r="A8" s="1"/>
      <c r="B8" s="100"/>
      <c r="C8" s="101"/>
      <c r="D8" s="101"/>
      <c r="E8" s="101"/>
      <c r="F8" s="101"/>
      <c r="G8" s="101"/>
      <c r="H8" s="101"/>
      <c r="I8" s="101"/>
      <c r="J8" s="101"/>
      <c r="K8" s="102"/>
    </row>
    <row r="9" spans="1:11" ht="14.45" customHeight="1" x14ac:dyDescent="0.25">
      <c r="A9" s="1"/>
      <c r="B9" s="215" t="s">
        <v>569</v>
      </c>
      <c r="C9" s="99"/>
      <c r="D9" s="215" t="s">
        <v>570</v>
      </c>
      <c r="E9" s="98"/>
      <c r="F9" s="98"/>
      <c r="G9" s="98"/>
      <c r="H9" s="99"/>
      <c r="I9" s="218" t="s">
        <v>571</v>
      </c>
      <c r="J9" s="215" t="s">
        <v>572</v>
      </c>
      <c r="K9" s="99"/>
    </row>
    <row r="10" spans="1:11" ht="14.45" customHeight="1" x14ac:dyDescent="0.25">
      <c r="A10" s="1"/>
      <c r="B10" s="128"/>
      <c r="C10" s="127"/>
      <c r="D10" s="128"/>
      <c r="E10" s="94"/>
      <c r="F10" s="94"/>
      <c r="G10" s="94"/>
      <c r="H10" s="127"/>
      <c r="I10" s="208"/>
      <c r="J10" s="128"/>
      <c r="K10" s="127"/>
    </row>
    <row r="11" spans="1:11" ht="15.95" customHeight="1" x14ac:dyDescent="0.25">
      <c r="A11" s="1"/>
      <c r="B11" s="100"/>
      <c r="C11" s="102"/>
      <c r="D11" s="100"/>
      <c r="E11" s="101"/>
      <c r="F11" s="101"/>
      <c r="G11" s="101"/>
      <c r="H11" s="102"/>
      <c r="I11" s="106"/>
      <c r="J11" s="100"/>
      <c r="K11" s="102"/>
    </row>
    <row r="12" spans="1:11" ht="14.45" customHeight="1" x14ac:dyDescent="0.25">
      <c r="A12" s="1"/>
      <c r="B12" s="103" t="s">
        <v>573</v>
      </c>
      <c r="C12" s="99"/>
      <c r="D12" s="103"/>
      <c r="E12" s="98"/>
      <c r="F12" s="98"/>
      <c r="G12" s="98"/>
      <c r="H12" s="99"/>
      <c r="I12" s="103"/>
      <c r="J12" s="97"/>
      <c r="K12" s="99"/>
    </row>
    <row r="13" spans="1:11" ht="15.95" customHeight="1" x14ac:dyDescent="0.25">
      <c r="A13" s="1"/>
      <c r="B13" s="100"/>
      <c r="C13" s="102"/>
      <c r="D13" s="100"/>
      <c r="E13" s="101"/>
      <c r="F13" s="101"/>
      <c r="G13" s="101"/>
      <c r="H13" s="102"/>
      <c r="I13" s="106"/>
      <c r="J13" s="100"/>
      <c r="K13" s="102"/>
    </row>
    <row r="14" spans="1:11" ht="14.45" customHeight="1" x14ac:dyDescent="0.25">
      <c r="A14" s="1"/>
      <c r="B14" s="103" t="s">
        <v>574</v>
      </c>
      <c r="C14" s="99"/>
      <c r="D14" s="103"/>
      <c r="E14" s="98"/>
      <c r="F14" s="98"/>
      <c r="G14" s="98"/>
      <c r="H14" s="99"/>
      <c r="I14" s="103"/>
      <c r="J14" s="97"/>
      <c r="K14" s="99"/>
    </row>
    <row r="15" spans="1:11" ht="15.95" customHeight="1" x14ac:dyDescent="0.25">
      <c r="A15" s="1"/>
      <c r="B15" s="100"/>
      <c r="C15" s="102"/>
      <c r="D15" s="100"/>
      <c r="E15" s="101"/>
      <c r="F15" s="101"/>
      <c r="G15" s="101"/>
      <c r="H15" s="102"/>
      <c r="I15" s="106"/>
      <c r="J15" s="100"/>
      <c r="K15" s="102"/>
    </row>
    <row r="16" spans="1:11" ht="14.45" customHeight="1" x14ac:dyDescent="0.25">
      <c r="A16" s="1"/>
      <c r="B16" s="103" t="s">
        <v>575</v>
      </c>
      <c r="C16" s="99"/>
      <c r="D16" s="103" t="s">
        <v>576</v>
      </c>
      <c r="E16" s="98"/>
      <c r="F16" s="98"/>
      <c r="G16" s="98"/>
      <c r="H16" s="99"/>
      <c r="I16" s="103"/>
      <c r="J16" s="97"/>
      <c r="K16" s="99"/>
    </row>
    <row r="17" spans="1:11" ht="15.95" customHeight="1" x14ac:dyDescent="0.25">
      <c r="A17" s="1"/>
      <c r="B17" s="128"/>
      <c r="C17" s="127"/>
      <c r="D17" s="128"/>
      <c r="E17" s="94"/>
      <c r="F17" s="94"/>
      <c r="G17" s="94"/>
      <c r="H17" s="127"/>
      <c r="I17" s="208"/>
      <c r="J17" s="128"/>
      <c r="K17" s="127"/>
    </row>
    <row r="18" spans="1:11" ht="109.5" customHeight="1" x14ac:dyDescent="0.25">
      <c r="A18" s="1"/>
      <c r="B18" s="100"/>
      <c r="C18" s="102"/>
      <c r="D18" s="100"/>
      <c r="E18" s="101"/>
      <c r="F18" s="101"/>
      <c r="G18" s="101"/>
      <c r="H18" s="102"/>
      <c r="I18" s="106"/>
      <c r="J18" s="100"/>
      <c r="K18" s="102"/>
    </row>
    <row r="19" spans="1:11" ht="14.45" customHeight="1" x14ac:dyDescent="0.25">
      <c r="A19" s="1"/>
      <c r="B19" s="103" t="s">
        <v>577</v>
      </c>
      <c r="C19" s="99"/>
      <c r="D19" s="103"/>
      <c r="E19" s="98"/>
      <c r="F19" s="98"/>
      <c r="G19" s="98"/>
      <c r="H19" s="99"/>
      <c r="I19" s="103"/>
      <c r="J19" s="97"/>
      <c r="K19" s="99"/>
    </row>
    <row r="20" spans="1:11" ht="15.95" customHeight="1" x14ac:dyDescent="0.25">
      <c r="A20" s="1"/>
      <c r="B20" s="100"/>
      <c r="C20" s="102"/>
      <c r="D20" s="100"/>
      <c r="E20" s="101"/>
      <c r="F20" s="101"/>
      <c r="G20" s="101"/>
      <c r="H20" s="102"/>
      <c r="I20" s="106"/>
      <c r="J20" s="100"/>
      <c r="K20" s="102"/>
    </row>
    <row r="21" spans="1:11" ht="14.45" customHeight="1" x14ac:dyDescent="0.25">
      <c r="A21" s="1"/>
      <c r="B21" s="103" t="s">
        <v>578</v>
      </c>
      <c r="C21" s="99"/>
      <c r="D21" s="103" t="s">
        <v>579</v>
      </c>
      <c r="E21" s="98"/>
      <c r="F21" s="98"/>
      <c r="G21" s="98"/>
      <c r="H21" s="99"/>
      <c r="I21" s="103"/>
      <c r="J21" s="97"/>
      <c r="K21" s="99"/>
    </row>
    <row r="22" spans="1:11" ht="29.25" customHeight="1" x14ac:dyDescent="0.25">
      <c r="A22" s="1"/>
      <c r="B22" s="100"/>
      <c r="C22" s="102"/>
      <c r="D22" s="100"/>
      <c r="E22" s="101"/>
      <c r="F22" s="101"/>
      <c r="G22" s="101"/>
      <c r="H22" s="102"/>
      <c r="I22" s="106"/>
      <c r="J22" s="100"/>
      <c r="K22" s="102"/>
    </row>
    <row r="23" spans="1:11" ht="14.45" customHeight="1" x14ac:dyDescent="0.25">
      <c r="A23" s="1"/>
      <c r="B23" s="103" t="s">
        <v>580</v>
      </c>
      <c r="C23" s="99"/>
      <c r="D23" s="103"/>
      <c r="E23" s="98"/>
      <c r="F23" s="98"/>
      <c r="G23" s="98"/>
      <c r="H23" s="99"/>
      <c r="I23" s="103"/>
      <c r="J23" s="97"/>
      <c r="K23" s="99"/>
    </row>
    <row r="24" spans="1:11" ht="15.95" customHeight="1" x14ac:dyDescent="0.25">
      <c r="A24" s="1"/>
      <c r="B24" s="100"/>
      <c r="C24" s="102"/>
      <c r="D24" s="100"/>
      <c r="E24" s="101"/>
      <c r="F24" s="101"/>
      <c r="G24" s="101"/>
      <c r="H24" s="102"/>
      <c r="I24" s="106"/>
      <c r="J24" s="100"/>
      <c r="K24" s="102"/>
    </row>
    <row r="25" spans="1:11" ht="14.45" customHeight="1" x14ac:dyDescent="0.25">
      <c r="A25" s="1"/>
      <c r="B25" s="103" t="s">
        <v>581</v>
      </c>
      <c r="C25" s="99"/>
      <c r="D25" s="103"/>
      <c r="E25" s="98"/>
      <c r="F25" s="98"/>
      <c r="G25" s="98"/>
      <c r="H25" s="99"/>
      <c r="I25" s="103"/>
      <c r="J25" s="97"/>
      <c r="K25" s="99"/>
    </row>
    <row r="26" spans="1:11" ht="15.95" customHeight="1" x14ac:dyDescent="0.25">
      <c r="A26" s="1"/>
      <c r="B26" s="100"/>
      <c r="C26" s="102"/>
      <c r="D26" s="100"/>
      <c r="E26" s="101"/>
      <c r="F26" s="101"/>
      <c r="G26" s="101"/>
      <c r="H26" s="102"/>
      <c r="I26" s="106"/>
      <c r="J26" s="100"/>
      <c r="K26" s="102"/>
    </row>
    <row r="27" spans="1:11" ht="14.45" customHeight="1" x14ac:dyDescent="0.25">
      <c r="A27" s="1"/>
      <c r="B27" s="103" t="s">
        <v>582</v>
      </c>
      <c r="C27" s="99"/>
      <c r="D27" s="103"/>
      <c r="E27" s="98"/>
      <c r="F27" s="98"/>
      <c r="G27" s="98"/>
      <c r="H27" s="99"/>
      <c r="I27" s="103"/>
      <c r="J27" s="97"/>
      <c r="K27" s="99"/>
    </row>
    <row r="28" spans="1:11" ht="15.95" customHeight="1" x14ac:dyDescent="0.25">
      <c r="A28" s="1"/>
      <c r="B28" s="100"/>
      <c r="C28" s="102"/>
      <c r="D28" s="100"/>
      <c r="E28" s="101"/>
      <c r="F28" s="101"/>
      <c r="G28" s="101"/>
      <c r="H28" s="102"/>
      <c r="I28" s="106"/>
      <c r="J28" s="100"/>
      <c r="K28" s="102"/>
    </row>
    <row r="29" spans="1:11" ht="14.45" customHeight="1" x14ac:dyDescent="0.25">
      <c r="A29" s="1"/>
      <c r="B29" s="103" t="s">
        <v>583</v>
      </c>
      <c r="C29" s="99"/>
      <c r="D29" s="103"/>
      <c r="E29" s="98"/>
      <c r="F29" s="98"/>
      <c r="G29" s="98"/>
      <c r="H29" s="99"/>
      <c r="I29" s="103"/>
      <c r="J29" s="97"/>
      <c r="K29" s="99"/>
    </row>
    <row r="30" spans="1:11" x14ac:dyDescent="0.25">
      <c r="A30" s="1"/>
      <c r="B30" s="100"/>
      <c r="C30" s="102"/>
      <c r="D30" s="100"/>
      <c r="E30" s="101"/>
      <c r="F30" s="101"/>
      <c r="G30" s="101"/>
      <c r="H30" s="102"/>
      <c r="I30" s="106"/>
      <c r="J30" s="100"/>
      <c r="K30" s="102"/>
    </row>
    <row r="31" spans="1:11" ht="14.45" customHeight="1" x14ac:dyDescent="0.25">
      <c r="A31" s="1"/>
      <c r="B31" s="103" t="s">
        <v>584</v>
      </c>
      <c r="C31" s="99"/>
      <c r="D31" s="103"/>
      <c r="E31" s="98"/>
      <c r="F31" s="98"/>
      <c r="G31" s="98"/>
      <c r="H31" s="99"/>
      <c r="I31" s="103"/>
      <c r="J31" s="97"/>
      <c r="K31" s="99"/>
    </row>
    <row r="32" spans="1:11" x14ac:dyDescent="0.25">
      <c r="A32" s="1"/>
      <c r="B32" s="100"/>
      <c r="C32" s="102"/>
      <c r="D32" s="100"/>
      <c r="E32" s="101"/>
      <c r="F32" s="101"/>
      <c r="G32" s="101"/>
      <c r="H32" s="102"/>
      <c r="I32" s="106"/>
      <c r="J32" s="100"/>
      <c r="K32" s="102"/>
    </row>
    <row r="33" spans="1:11" ht="14.45" customHeight="1" x14ac:dyDescent="0.25">
      <c r="A33" s="1"/>
      <c r="B33" s="103" t="s">
        <v>585</v>
      </c>
      <c r="C33" s="99"/>
      <c r="D33" s="103"/>
      <c r="E33" s="98"/>
      <c r="F33" s="98"/>
      <c r="G33" s="98"/>
      <c r="H33" s="99"/>
      <c r="I33" s="103"/>
      <c r="J33" s="97"/>
      <c r="K33" s="99"/>
    </row>
    <row r="34" spans="1:11" x14ac:dyDescent="0.25">
      <c r="A34" s="1"/>
      <c r="B34" s="128"/>
      <c r="C34" s="127"/>
      <c r="D34" s="128"/>
      <c r="E34" s="94"/>
      <c r="F34" s="94"/>
      <c r="G34" s="94"/>
      <c r="H34" s="127"/>
      <c r="I34" s="208"/>
      <c r="J34" s="128"/>
      <c r="K34" s="127"/>
    </row>
    <row r="35" spans="1:11" x14ac:dyDescent="0.25">
      <c r="A35" s="1"/>
      <c r="B35" s="100"/>
      <c r="C35" s="102"/>
      <c r="D35" s="100"/>
      <c r="E35" s="101"/>
      <c r="F35" s="101"/>
      <c r="G35" s="101"/>
      <c r="H35" s="102"/>
      <c r="I35" s="106"/>
      <c r="J35" s="100"/>
      <c r="K35" s="102"/>
    </row>
    <row r="36" spans="1:11" x14ac:dyDescent="0.25">
      <c r="A36" s="1"/>
      <c r="B36" s="221" t="s">
        <v>586</v>
      </c>
      <c r="C36" s="99"/>
      <c r="D36" s="103" t="s">
        <v>587</v>
      </c>
      <c r="E36" s="98"/>
      <c r="F36" s="98"/>
      <c r="G36" s="98"/>
      <c r="H36" s="99"/>
      <c r="I36" s="103"/>
      <c r="J36" s="97"/>
      <c r="K36" s="99"/>
    </row>
    <row r="37" spans="1:11" ht="29.25" customHeight="1" x14ac:dyDescent="0.25">
      <c r="A37" s="1"/>
      <c r="B37" s="100"/>
      <c r="C37" s="102"/>
      <c r="D37" s="100"/>
      <c r="E37" s="101"/>
      <c r="F37" s="101"/>
      <c r="G37" s="101"/>
      <c r="H37" s="102"/>
      <c r="I37" s="106"/>
      <c r="J37" s="100"/>
      <c r="K37" s="102"/>
    </row>
    <row r="38" spans="1:11" x14ac:dyDescent="0.25">
      <c r="A38" s="1"/>
      <c r="B38" s="103" t="s">
        <v>588</v>
      </c>
      <c r="C38" s="99"/>
      <c r="D38" s="103" t="s">
        <v>589</v>
      </c>
      <c r="E38" s="98"/>
      <c r="F38" s="98"/>
      <c r="G38" s="98"/>
      <c r="H38" s="99"/>
      <c r="I38" s="103"/>
      <c r="J38" s="97"/>
      <c r="K38" s="99"/>
    </row>
    <row r="39" spans="1:11" ht="36" customHeight="1" x14ac:dyDescent="0.25">
      <c r="A39" s="1"/>
      <c r="B39" s="100"/>
      <c r="C39" s="102"/>
      <c r="D39" s="100"/>
      <c r="E39" s="101"/>
      <c r="F39" s="101"/>
      <c r="G39" s="101"/>
      <c r="H39" s="102"/>
      <c r="I39" s="106"/>
      <c r="J39" s="100"/>
      <c r="K39" s="102"/>
    </row>
    <row r="40" spans="1:11" ht="14.45" customHeight="1" x14ac:dyDescent="0.25">
      <c r="A40" s="1"/>
      <c r="B40" s="103" t="s">
        <v>590</v>
      </c>
      <c r="C40" s="99"/>
      <c r="D40" s="103"/>
      <c r="E40" s="98"/>
      <c r="F40" s="98"/>
      <c r="G40" s="98"/>
      <c r="H40" s="99"/>
      <c r="I40" s="103"/>
      <c r="J40" s="97"/>
      <c r="K40" s="99"/>
    </row>
    <row r="41" spans="1:11" x14ac:dyDescent="0.25">
      <c r="A41" s="1"/>
      <c r="B41" s="100"/>
      <c r="C41" s="102"/>
      <c r="D41" s="100"/>
      <c r="E41" s="101"/>
      <c r="F41" s="101"/>
      <c r="G41" s="101"/>
      <c r="H41" s="102"/>
      <c r="I41" s="106"/>
      <c r="J41" s="100"/>
      <c r="K41" s="102"/>
    </row>
    <row r="42" spans="1:11" x14ac:dyDescent="0.25">
      <c r="A42" s="1"/>
      <c r="B42" s="1"/>
      <c r="C42" s="1"/>
      <c r="D42" s="1"/>
      <c r="E42" s="1"/>
      <c r="F42" s="1"/>
      <c r="G42" s="1"/>
      <c r="H42" s="1"/>
      <c r="I42" s="1"/>
      <c r="J42" s="1"/>
      <c r="K42" s="1"/>
    </row>
    <row r="43" spans="1:11" x14ac:dyDescent="0.25">
      <c r="A43" s="1"/>
      <c r="B43" s="1"/>
      <c r="C43" s="1"/>
      <c r="D43" s="1"/>
      <c r="E43" s="1"/>
      <c r="F43" s="1"/>
      <c r="G43" s="1"/>
      <c r="H43" s="1"/>
      <c r="I43" s="1"/>
      <c r="J43" s="1"/>
      <c r="K43" s="1"/>
    </row>
    <row r="44" spans="1:11" x14ac:dyDescent="0.25">
      <c r="A44" s="1"/>
      <c r="B44" s="1"/>
      <c r="C44" s="1"/>
      <c r="D44" s="1"/>
      <c r="E44" s="1"/>
      <c r="F44" s="1"/>
      <c r="G44" s="1"/>
      <c r="H44" s="1"/>
      <c r="I44" s="1"/>
      <c r="J44" s="1"/>
      <c r="K44" s="1"/>
    </row>
    <row r="45" spans="1:11" s="35" customFormat="1" ht="13.5" customHeight="1" x14ac:dyDescent="0.25">
      <c r="A45" s="36"/>
      <c r="B45" s="219" t="s">
        <v>591</v>
      </c>
      <c r="C45" s="220"/>
      <c r="D45" s="220"/>
      <c r="E45" s="220"/>
      <c r="F45" s="220"/>
      <c r="G45" s="220"/>
      <c r="H45" s="220"/>
      <c r="I45" s="220"/>
      <c r="J45" s="220"/>
      <c r="K45" s="220"/>
    </row>
    <row r="46" spans="1:11" x14ac:dyDescent="0.25">
      <c r="A46" s="1"/>
      <c r="B46" s="7"/>
      <c r="C46" s="7"/>
      <c r="D46" s="7"/>
      <c r="E46" s="7"/>
      <c r="F46" s="7"/>
      <c r="G46" s="7"/>
      <c r="H46" s="7"/>
      <c r="I46" s="7"/>
      <c r="J46" s="7"/>
      <c r="K46" s="7"/>
    </row>
    <row r="47" spans="1:11" x14ac:dyDescent="0.25">
      <c r="A47" s="1"/>
      <c r="B47" s="7"/>
      <c r="C47" s="7"/>
      <c r="D47" s="7"/>
      <c r="E47" s="7"/>
      <c r="F47" s="7"/>
      <c r="G47" s="7"/>
      <c r="H47" s="7"/>
      <c r="I47" s="7"/>
      <c r="J47" s="7"/>
      <c r="K47" s="7"/>
    </row>
    <row r="48" spans="1:11" ht="15.6" customHeight="1" x14ac:dyDescent="0.25">
      <c r="A48" s="1"/>
      <c r="B48" s="7"/>
      <c r="C48" s="7"/>
      <c r="D48" s="7"/>
      <c r="E48" s="7"/>
      <c r="F48" s="7"/>
      <c r="G48" s="7"/>
      <c r="H48" s="7"/>
      <c r="I48" s="7"/>
      <c r="J48" s="7"/>
      <c r="K48" s="7"/>
    </row>
  </sheetData>
  <sheetProtection sheet="1" objects="1" scenarios="1" formatColumns="0" formatRows="0"/>
  <mergeCells count="63">
    <mergeCell ref="B45:K45"/>
    <mergeCell ref="B16:C18"/>
    <mergeCell ref="J33:K35"/>
    <mergeCell ref="D12:H13"/>
    <mergeCell ref="J36:K37"/>
    <mergeCell ref="B19:C20"/>
    <mergeCell ref="I36:I37"/>
    <mergeCell ref="J25:K26"/>
    <mergeCell ref="B36:C37"/>
    <mergeCell ref="J21:K22"/>
    <mergeCell ref="D25:H26"/>
    <mergeCell ref="I25:I26"/>
    <mergeCell ref="J12:K13"/>
    <mergeCell ref="B40:C41"/>
    <mergeCell ref="I12:I13"/>
    <mergeCell ref="I21:I22"/>
    <mergeCell ref="B9:C11"/>
    <mergeCell ref="B21:C22"/>
    <mergeCell ref="D16:H18"/>
    <mergeCell ref="B25:C26"/>
    <mergeCell ref="B4:K8"/>
    <mergeCell ref="J9:K11"/>
    <mergeCell ref="D19:H20"/>
    <mergeCell ref="I9:I11"/>
    <mergeCell ref="J14:K15"/>
    <mergeCell ref="I14:I15"/>
    <mergeCell ref="D23:H24"/>
    <mergeCell ref="J19:K20"/>
    <mergeCell ref="I23:I24"/>
    <mergeCell ref="D9:H11"/>
    <mergeCell ref="B14:C15"/>
    <mergeCell ref="D14:H15"/>
    <mergeCell ref="B31:C32"/>
    <mergeCell ref="I29:I30"/>
    <mergeCell ref="B38:C39"/>
    <mergeCell ref="D36:H37"/>
    <mergeCell ref="D33:H35"/>
    <mergeCell ref="D29:H30"/>
    <mergeCell ref="D31:H32"/>
    <mergeCell ref="J23:K24"/>
    <mergeCell ref="I33:I35"/>
    <mergeCell ref="I27:I28"/>
    <mergeCell ref="I40:I41"/>
    <mergeCell ref="I38:I39"/>
    <mergeCell ref="J31:K32"/>
    <mergeCell ref="J29:K30"/>
    <mergeCell ref="J27:K28"/>
    <mergeCell ref="B2:K2"/>
    <mergeCell ref="I19:I20"/>
    <mergeCell ref="B27:C28"/>
    <mergeCell ref="D40:H41"/>
    <mergeCell ref="J38:K39"/>
    <mergeCell ref="B12:C13"/>
    <mergeCell ref="J16:K18"/>
    <mergeCell ref="D27:H28"/>
    <mergeCell ref="D21:H22"/>
    <mergeCell ref="I31:I32"/>
    <mergeCell ref="B33:C35"/>
    <mergeCell ref="I16:I18"/>
    <mergeCell ref="B29:C30"/>
    <mergeCell ref="J40:K41"/>
    <mergeCell ref="B23:C24"/>
    <mergeCell ref="D38:H39"/>
  </mergeCells>
  <hyperlinks>
    <hyperlink ref="B45" r:id="rId1" display="24 GEF Council meeting documents, guidelines, project and program cycle policy 2020 update" xr:uid="{00000000-0004-0000-0C00-000000000000}"/>
  </hyperlinks>
  <pageMargins left="0.25" right="0.25" top="0.75" bottom="0.75" header="0.3" footer="0.3"/>
  <pageSetup paperSize="5" orientation="portrait"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Sheet10">
    <tabColor theme="3" tint="0.499984740745262"/>
  </sheetPr>
  <dimension ref="A1:L29"/>
  <sheetViews>
    <sheetView showGridLines="0" view="pageBreakPreview" zoomScaleNormal="100" zoomScaleSheetLayoutView="100" workbookViewId="0">
      <selection activeCell="V11" sqref="V11"/>
    </sheetView>
  </sheetViews>
  <sheetFormatPr defaultColWidth="8.85546875" defaultRowHeight="15" x14ac:dyDescent="0.25"/>
  <cols>
    <col min="1" max="2" width="1.42578125" customWidth="1"/>
    <col min="6" max="6" width="8.42578125" customWidth="1"/>
    <col min="7" max="7" width="13.7109375" customWidth="1"/>
  </cols>
  <sheetData>
    <row r="1" spans="1:12" x14ac:dyDescent="0.25">
      <c r="A1" s="13"/>
      <c r="B1" s="13"/>
      <c r="C1" s="13"/>
      <c r="D1" s="13"/>
      <c r="E1" s="13"/>
      <c r="F1" s="13"/>
      <c r="G1" s="13"/>
      <c r="H1" s="13"/>
      <c r="I1" s="13"/>
      <c r="J1" s="13"/>
      <c r="K1" s="13"/>
      <c r="L1" s="13"/>
    </row>
    <row r="2" spans="1:12" ht="19.5" customHeight="1" x14ac:dyDescent="0.25">
      <c r="A2" s="13"/>
      <c r="B2" s="13"/>
      <c r="C2" s="206" t="s">
        <v>592</v>
      </c>
      <c r="D2" s="94"/>
      <c r="E2" s="94"/>
      <c r="F2" s="94"/>
      <c r="G2" s="94"/>
      <c r="H2" s="94"/>
      <c r="I2" s="94"/>
      <c r="J2" s="94"/>
      <c r="K2" s="94"/>
      <c r="L2" s="94"/>
    </row>
    <row r="3" spans="1:12" x14ac:dyDescent="0.25">
      <c r="A3" s="13"/>
      <c r="B3" s="13"/>
      <c r="C3" s="16"/>
      <c r="D3" s="16"/>
      <c r="E3" s="16"/>
      <c r="F3" s="16"/>
      <c r="G3" s="16"/>
      <c r="H3" s="16"/>
      <c r="I3" s="16"/>
      <c r="J3" s="16"/>
      <c r="K3" s="16"/>
      <c r="L3" s="16"/>
    </row>
    <row r="4" spans="1:12" ht="14.45" customHeight="1" x14ac:dyDescent="0.25">
      <c r="A4" s="13"/>
      <c r="B4" s="13"/>
      <c r="C4" s="226" t="s">
        <v>593</v>
      </c>
      <c r="D4" s="98"/>
      <c r="E4" s="98"/>
      <c r="F4" s="98"/>
      <c r="G4" s="98"/>
      <c r="H4" s="98"/>
      <c r="I4" s="98"/>
      <c r="J4" s="98"/>
      <c r="K4" s="98"/>
      <c r="L4" s="98"/>
    </row>
    <row r="5" spans="1:12" ht="14.45" customHeight="1" x14ac:dyDescent="0.25">
      <c r="A5" s="13"/>
      <c r="B5" s="13"/>
      <c r="C5" s="128"/>
      <c r="D5" s="94"/>
      <c r="E5" s="94"/>
      <c r="F5" s="94"/>
      <c r="G5" s="94"/>
      <c r="H5" s="94"/>
      <c r="I5" s="94"/>
      <c r="J5" s="94"/>
      <c r="K5" s="94"/>
      <c r="L5" s="94"/>
    </row>
    <row r="6" spans="1:12" ht="17.100000000000001" customHeight="1" x14ac:dyDescent="0.25">
      <c r="A6" s="13"/>
      <c r="B6" s="13"/>
      <c r="C6" s="100"/>
      <c r="D6" s="101"/>
      <c r="E6" s="101"/>
      <c r="F6" s="101"/>
      <c r="G6" s="101"/>
      <c r="H6" s="101"/>
      <c r="I6" s="101"/>
      <c r="J6" s="101"/>
      <c r="K6" s="101"/>
      <c r="L6" s="101"/>
    </row>
    <row r="7" spans="1:12" ht="17.100000000000001" customHeight="1" x14ac:dyDescent="0.25">
      <c r="A7" s="13"/>
      <c r="B7" s="13"/>
      <c r="C7" s="112"/>
      <c r="D7" s="104"/>
      <c r="E7" s="104"/>
      <c r="F7" s="104"/>
      <c r="G7" s="104"/>
      <c r="H7" s="104"/>
      <c r="I7" s="104"/>
      <c r="J7" s="104"/>
      <c r="K7" s="104"/>
      <c r="L7" s="104"/>
    </row>
    <row r="8" spans="1:12" ht="34.5" customHeight="1" x14ac:dyDescent="0.25">
      <c r="A8" s="13"/>
      <c r="B8" s="13"/>
      <c r="C8" s="223" t="s">
        <v>594</v>
      </c>
      <c r="D8" s="99"/>
      <c r="E8" s="222" t="s">
        <v>595</v>
      </c>
      <c r="F8" s="105"/>
      <c r="G8" s="50" t="s">
        <v>596</v>
      </c>
      <c r="H8" s="224" t="s">
        <v>597</v>
      </c>
      <c r="I8" s="98"/>
      <c r="J8" s="98"/>
      <c r="K8" s="98"/>
      <c r="L8" s="225"/>
    </row>
    <row r="9" spans="1:12" ht="60" x14ac:dyDescent="0.25">
      <c r="A9" s="13"/>
      <c r="B9" s="13"/>
      <c r="C9" s="111" t="s">
        <v>598</v>
      </c>
      <c r="D9" s="272"/>
      <c r="E9" s="111" t="s">
        <v>599</v>
      </c>
      <c r="F9" s="272"/>
      <c r="G9" s="89" t="s">
        <v>600</v>
      </c>
      <c r="H9" s="273" t="s">
        <v>601</v>
      </c>
      <c r="I9" s="274"/>
      <c r="J9" s="274"/>
      <c r="K9" s="274"/>
      <c r="L9" s="275"/>
    </row>
    <row r="10" spans="1:12" ht="62.25" customHeight="1" x14ac:dyDescent="0.25">
      <c r="A10" s="13"/>
      <c r="B10" s="13"/>
      <c r="C10" s="111" t="s">
        <v>602</v>
      </c>
      <c r="D10" s="272"/>
      <c r="E10" s="111" t="s">
        <v>603</v>
      </c>
      <c r="F10" s="272"/>
      <c r="G10" s="89" t="s">
        <v>604</v>
      </c>
      <c r="H10" s="273" t="s">
        <v>605</v>
      </c>
      <c r="I10" s="274"/>
      <c r="J10" s="274"/>
      <c r="K10" s="274"/>
      <c r="L10" s="275"/>
    </row>
    <row r="11" spans="1:12" ht="72" x14ac:dyDescent="0.25">
      <c r="A11" s="13"/>
      <c r="B11" s="13"/>
      <c r="C11" s="97" t="s">
        <v>606</v>
      </c>
      <c r="D11" s="276"/>
      <c r="E11" s="97" t="s">
        <v>607</v>
      </c>
      <c r="F11" s="276"/>
      <c r="G11" s="20" t="s">
        <v>608</v>
      </c>
      <c r="H11" s="277" t="s">
        <v>609</v>
      </c>
      <c r="I11" s="278"/>
      <c r="J11" s="278"/>
      <c r="K11" s="278"/>
      <c r="L11" s="279"/>
    </row>
    <row r="12" spans="1:12" ht="48" x14ac:dyDescent="0.25">
      <c r="A12" s="13"/>
      <c r="B12" s="13"/>
      <c r="C12" s="97" t="s">
        <v>602</v>
      </c>
      <c r="D12" s="276"/>
      <c r="E12" s="97" t="s">
        <v>610</v>
      </c>
      <c r="F12" s="276"/>
      <c r="G12" s="20" t="s">
        <v>611</v>
      </c>
      <c r="H12" s="273" t="s">
        <v>612</v>
      </c>
      <c r="I12" s="274"/>
      <c r="J12" s="274"/>
      <c r="K12" s="274"/>
      <c r="L12" s="275"/>
    </row>
    <row r="13" spans="1:12" ht="52.5" customHeight="1" x14ac:dyDescent="0.25">
      <c r="A13" s="13"/>
      <c r="B13" s="13"/>
      <c r="C13" s="97" t="s">
        <v>602</v>
      </c>
      <c r="D13" s="276"/>
      <c r="E13" s="97" t="s">
        <v>613</v>
      </c>
      <c r="F13" s="276"/>
      <c r="G13" s="20" t="s">
        <v>611</v>
      </c>
      <c r="H13" s="277" t="s">
        <v>614</v>
      </c>
      <c r="I13" s="278"/>
      <c r="J13" s="278"/>
      <c r="K13" s="278"/>
      <c r="L13" s="279"/>
    </row>
    <row r="14" spans="1:12" ht="60.95" customHeight="1" x14ac:dyDescent="0.25">
      <c r="A14" s="13"/>
      <c r="B14" s="13"/>
      <c r="C14" s="97" t="s">
        <v>615</v>
      </c>
      <c r="D14" s="276"/>
      <c r="E14" s="97" t="s">
        <v>616</v>
      </c>
      <c r="F14" s="276"/>
      <c r="G14" s="20" t="s">
        <v>617</v>
      </c>
      <c r="H14" s="277" t="s">
        <v>618</v>
      </c>
      <c r="I14" s="278"/>
      <c r="J14" s="278"/>
      <c r="K14" s="278"/>
      <c r="L14" s="279"/>
    </row>
    <row r="15" spans="1:12" ht="17.100000000000001" customHeight="1" x14ac:dyDescent="0.25">
      <c r="A15" s="13"/>
      <c r="B15" s="13"/>
      <c r="C15" s="13"/>
      <c r="D15" s="13"/>
      <c r="E15" s="13"/>
      <c r="F15" s="13"/>
      <c r="G15" s="13"/>
      <c r="H15" s="13"/>
      <c r="I15" s="13"/>
      <c r="J15" s="13"/>
      <c r="K15" s="13"/>
      <c r="L15" s="13"/>
    </row>
    <row r="16" spans="1:12" ht="17.100000000000001" customHeight="1" x14ac:dyDescent="0.25">
      <c r="A16" s="13"/>
      <c r="B16" s="13"/>
      <c r="C16" s="13"/>
      <c r="D16" s="13"/>
      <c r="E16" s="13"/>
      <c r="F16" s="13"/>
      <c r="G16" s="13"/>
      <c r="H16" s="13"/>
      <c r="I16" s="13"/>
      <c r="J16" s="13"/>
      <c r="K16" s="13"/>
      <c r="L16" s="13"/>
    </row>
    <row r="17" spans="1:12" ht="17.100000000000001" customHeight="1" x14ac:dyDescent="0.25">
      <c r="A17" s="13"/>
      <c r="B17" s="13"/>
      <c r="C17" s="13"/>
      <c r="D17" s="13"/>
      <c r="E17" s="13"/>
      <c r="F17" s="13"/>
      <c r="G17" s="13"/>
      <c r="H17" s="13"/>
      <c r="I17" s="13"/>
      <c r="J17" s="13"/>
      <c r="K17" s="13"/>
      <c r="L17" s="13"/>
    </row>
    <row r="18" spans="1:12" ht="17.100000000000001" customHeight="1" x14ac:dyDescent="0.25">
      <c r="A18" s="13"/>
      <c r="B18" s="13"/>
      <c r="C18" s="13"/>
      <c r="D18" s="13"/>
      <c r="E18" s="13"/>
      <c r="F18" s="13"/>
      <c r="G18" s="13"/>
      <c r="H18" s="13"/>
      <c r="I18" s="13"/>
      <c r="J18" s="13"/>
      <c r="K18" s="13"/>
      <c r="L18" s="13"/>
    </row>
    <row r="19" spans="1:12" ht="17.100000000000001" customHeight="1" x14ac:dyDescent="0.25">
      <c r="A19" s="13"/>
      <c r="B19" s="13"/>
      <c r="C19" s="13"/>
      <c r="D19" s="13"/>
      <c r="E19" s="13"/>
      <c r="F19" s="13"/>
      <c r="G19" s="13"/>
      <c r="H19" s="13"/>
      <c r="I19" s="13"/>
      <c r="J19" s="13"/>
      <c r="K19" s="13"/>
      <c r="L19" s="13"/>
    </row>
    <row r="20" spans="1:12" ht="17.100000000000001" customHeight="1" x14ac:dyDescent="0.25">
      <c r="A20" s="13"/>
      <c r="B20" s="13"/>
      <c r="C20" s="13"/>
      <c r="D20" s="13"/>
      <c r="E20" s="13"/>
      <c r="F20" s="13"/>
      <c r="G20" s="13"/>
      <c r="H20" s="13"/>
      <c r="I20" s="13"/>
      <c r="J20" s="13"/>
      <c r="K20" s="13"/>
      <c r="L20" s="13"/>
    </row>
    <row r="21" spans="1:12" ht="17.100000000000001" customHeight="1" x14ac:dyDescent="0.25">
      <c r="A21" s="13"/>
      <c r="B21" s="13"/>
      <c r="C21" s="133"/>
      <c r="D21" s="94"/>
      <c r="E21" s="94"/>
      <c r="F21" s="94"/>
      <c r="G21" s="94"/>
      <c r="H21" s="94"/>
      <c r="I21" s="94"/>
      <c r="J21" s="94"/>
      <c r="K21" s="94"/>
      <c r="L21" s="94"/>
    </row>
    <row r="22" spans="1:12" ht="17.100000000000001" customHeight="1" x14ac:dyDescent="0.25">
      <c r="A22" s="13"/>
      <c r="B22" s="13"/>
      <c r="C22" s="94"/>
      <c r="D22" s="94"/>
      <c r="E22" s="94"/>
      <c r="F22" s="94"/>
      <c r="G22" s="94"/>
      <c r="H22" s="94"/>
      <c r="I22" s="94"/>
      <c r="J22" s="94"/>
      <c r="K22" s="94"/>
      <c r="L22" s="94"/>
    </row>
    <row r="23" spans="1:12" ht="17.100000000000001" customHeight="1" x14ac:dyDescent="0.25">
      <c r="A23" s="13"/>
      <c r="B23" s="13"/>
      <c r="C23" s="94"/>
      <c r="D23" s="94"/>
      <c r="E23" s="94"/>
      <c r="F23" s="94"/>
      <c r="G23" s="94"/>
      <c r="H23" s="94"/>
      <c r="I23" s="94"/>
      <c r="J23" s="94"/>
      <c r="K23" s="94"/>
      <c r="L23" s="94"/>
    </row>
    <row r="24" spans="1:12" ht="17.100000000000001" customHeight="1" x14ac:dyDescent="0.25">
      <c r="A24" s="13"/>
      <c r="B24" s="13"/>
      <c r="C24" s="94"/>
      <c r="D24" s="94"/>
      <c r="E24" s="94"/>
      <c r="F24" s="94"/>
      <c r="G24" s="94"/>
      <c r="H24" s="94"/>
      <c r="I24" s="94"/>
      <c r="J24" s="94"/>
      <c r="K24" s="94"/>
      <c r="L24" s="94"/>
    </row>
    <row r="25" spans="1:12" ht="17.100000000000001" customHeight="1" x14ac:dyDescent="0.25">
      <c r="A25" s="13"/>
      <c r="B25" s="13"/>
      <c r="C25" s="94"/>
      <c r="D25" s="94"/>
      <c r="E25" s="94"/>
      <c r="F25" s="94"/>
      <c r="G25" s="94"/>
      <c r="H25" s="94"/>
      <c r="I25" s="94"/>
      <c r="J25" s="94"/>
      <c r="K25" s="94"/>
      <c r="L25" s="94"/>
    </row>
    <row r="26" spans="1:12" ht="17.100000000000001" customHeight="1" x14ac:dyDescent="0.25">
      <c r="A26" s="13"/>
      <c r="B26" s="13"/>
      <c r="C26" s="94"/>
      <c r="D26" s="94"/>
      <c r="E26" s="94"/>
      <c r="F26" s="94"/>
      <c r="G26" s="94"/>
      <c r="H26" s="94"/>
      <c r="I26" s="94"/>
      <c r="J26" s="94"/>
      <c r="K26" s="94"/>
      <c r="L26" s="94"/>
    </row>
    <row r="27" spans="1:12" ht="17.100000000000001" customHeight="1" x14ac:dyDescent="0.25">
      <c r="A27" s="13"/>
      <c r="B27" s="13"/>
      <c r="C27" s="94"/>
      <c r="D27" s="94"/>
      <c r="E27" s="94"/>
      <c r="F27" s="94"/>
      <c r="G27" s="94"/>
      <c r="H27" s="94"/>
      <c r="I27" s="94"/>
      <c r="J27" s="94"/>
      <c r="K27" s="94"/>
      <c r="L27" s="94"/>
    </row>
    <row r="28" spans="1:12" ht="17.100000000000001" customHeight="1" x14ac:dyDescent="0.25">
      <c r="A28" s="13"/>
      <c r="B28" s="13"/>
      <c r="C28" s="94"/>
      <c r="D28" s="94"/>
      <c r="E28" s="94"/>
      <c r="F28" s="94"/>
      <c r="G28" s="94"/>
      <c r="H28" s="94"/>
      <c r="I28" s="94"/>
      <c r="J28" s="94"/>
      <c r="K28" s="94"/>
      <c r="L28" s="94"/>
    </row>
    <row r="29" spans="1:12" ht="17.100000000000001" customHeight="1" x14ac:dyDescent="0.25">
      <c r="A29" s="13"/>
      <c r="B29" s="13"/>
      <c r="C29" s="94"/>
      <c r="D29" s="94"/>
      <c r="E29" s="94"/>
      <c r="F29" s="94"/>
      <c r="G29" s="94"/>
      <c r="H29" s="94"/>
      <c r="I29" s="94"/>
      <c r="J29" s="94"/>
      <c r="K29" s="94"/>
      <c r="L29" s="94"/>
    </row>
  </sheetData>
  <sheetProtection sheet="1" objects="1" scenarios="1" formatColumns="0" formatRows="0"/>
  <mergeCells count="25">
    <mergeCell ref="E12:F12"/>
    <mergeCell ref="C10:D10"/>
    <mergeCell ref="C21:L29"/>
    <mergeCell ref="C2:L2"/>
    <mergeCell ref="E14:F14"/>
    <mergeCell ref="C12:D12"/>
    <mergeCell ref="H8:L8"/>
    <mergeCell ref="C14:D14"/>
    <mergeCell ref="H9:L9"/>
    <mergeCell ref="E10:F10"/>
    <mergeCell ref="E13:F13"/>
    <mergeCell ref="H14:L14"/>
    <mergeCell ref="C4:L6"/>
    <mergeCell ref="H13:L13"/>
    <mergeCell ref="C13:D13"/>
    <mergeCell ref="H12:L12"/>
    <mergeCell ref="C7:L7"/>
    <mergeCell ref="E8:F8"/>
    <mergeCell ref="H11:L11"/>
    <mergeCell ref="C8:D8"/>
    <mergeCell ref="C9:D9"/>
    <mergeCell ref="E9:F9"/>
    <mergeCell ref="C11:D11"/>
    <mergeCell ref="E11:F11"/>
    <mergeCell ref="H10:L10"/>
  </mergeCells>
  <dataValidations count="1">
    <dataValidation type="list" allowBlank="1" showInputMessage="1" showErrorMessage="1" prompt="Select Profile" sqref="C9:D14" xr:uid="{00000000-0002-0000-0D00-000000000000}">
      <formula1>"Government Institutions, IGOs, NGOs, Private Sector entities, Others "</formula1>
    </dataValidation>
  </dataValidations>
  <pageMargins left="0.25" right="0.25" top="0.75" bottom="0.75" header="0.3" footer="0.3"/>
  <pageSetup paperSize="5"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Sheet11">
    <tabColor theme="3" tint="0.499984740745262"/>
  </sheetPr>
  <dimension ref="A1:K39"/>
  <sheetViews>
    <sheetView showGridLines="0" view="pageBreakPreview" zoomScale="110" zoomScaleNormal="100" zoomScaleSheetLayoutView="110" workbookViewId="0">
      <selection activeCell="S15" sqref="S15"/>
    </sheetView>
  </sheetViews>
  <sheetFormatPr defaultColWidth="8.85546875" defaultRowHeight="15" x14ac:dyDescent="0.25"/>
  <cols>
    <col min="1" max="1" width="1.42578125" customWidth="1"/>
  </cols>
  <sheetData>
    <row r="1" spans="1:11" x14ac:dyDescent="0.25">
      <c r="A1" s="13"/>
      <c r="B1" s="13"/>
      <c r="C1" s="13"/>
      <c r="D1" s="13"/>
      <c r="E1" s="13"/>
      <c r="F1" s="13"/>
      <c r="G1" s="13"/>
      <c r="H1" s="13"/>
      <c r="I1" s="13"/>
      <c r="J1" s="13"/>
      <c r="K1" s="13"/>
    </row>
    <row r="2" spans="1:11" ht="19.5" customHeight="1" x14ac:dyDescent="0.25">
      <c r="A2" s="13"/>
      <c r="B2" s="206" t="s">
        <v>619</v>
      </c>
      <c r="C2" s="94"/>
      <c r="D2" s="94"/>
      <c r="E2" s="94"/>
      <c r="F2" s="94"/>
      <c r="G2" s="94"/>
      <c r="H2" s="94"/>
      <c r="I2" s="94"/>
      <c r="J2" s="94"/>
      <c r="K2" s="94"/>
    </row>
    <row r="3" spans="1:11" x14ac:dyDescent="0.25">
      <c r="A3" s="13"/>
      <c r="B3" s="16"/>
      <c r="C3" s="16"/>
      <c r="D3" s="16"/>
      <c r="E3" s="16"/>
      <c r="F3" s="16"/>
      <c r="G3" s="16"/>
      <c r="H3" s="16"/>
      <c r="I3" s="16"/>
      <c r="J3" s="16"/>
      <c r="K3" s="16"/>
    </row>
    <row r="4" spans="1:11" ht="14.45" customHeight="1" x14ac:dyDescent="0.25">
      <c r="A4" s="13"/>
      <c r="B4" s="229" t="s">
        <v>620</v>
      </c>
      <c r="C4" s="98"/>
      <c r="D4" s="98"/>
      <c r="E4" s="98"/>
      <c r="F4" s="98"/>
      <c r="G4" s="98"/>
      <c r="H4" s="98"/>
      <c r="I4" s="98"/>
      <c r="J4" s="98"/>
      <c r="K4" s="99"/>
    </row>
    <row r="5" spans="1:11" ht="25.5" customHeight="1" x14ac:dyDescent="0.25">
      <c r="A5" s="13"/>
      <c r="B5" s="100"/>
      <c r="C5" s="101"/>
      <c r="D5" s="101"/>
      <c r="E5" s="101"/>
      <c r="F5" s="101"/>
      <c r="G5" s="101"/>
      <c r="H5" s="101"/>
      <c r="I5" s="101"/>
      <c r="J5" s="101"/>
      <c r="K5" s="102"/>
    </row>
    <row r="6" spans="1:11" ht="17.100000000000001" customHeight="1" x14ac:dyDescent="0.25">
      <c r="A6" s="13"/>
      <c r="B6" s="228" t="s">
        <v>621</v>
      </c>
      <c r="C6" s="98"/>
      <c r="D6" s="99"/>
      <c r="E6" s="228" t="s">
        <v>622</v>
      </c>
      <c r="F6" s="228" t="s">
        <v>623</v>
      </c>
      <c r="G6" s="98"/>
      <c r="H6" s="98"/>
      <c r="I6" s="98"/>
      <c r="J6" s="98"/>
      <c r="K6" s="99"/>
    </row>
    <row r="7" spans="1:11" ht="17.100000000000001" customHeight="1" x14ac:dyDescent="0.25">
      <c r="A7" s="13"/>
      <c r="B7" s="100"/>
      <c r="C7" s="101"/>
      <c r="D7" s="102"/>
      <c r="E7" s="106"/>
      <c r="F7" s="100"/>
      <c r="G7" s="101"/>
      <c r="H7" s="101"/>
      <c r="I7" s="101"/>
      <c r="J7" s="101"/>
      <c r="K7" s="102"/>
    </row>
    <row r="8" spans="1:11" ht="14.45" customHeight="1" x14ac:dyDescent="0.25">
      <c r="A8" s="13"/>
      <c r="B8" s="227" t="s">
        <v>624</v>
      </c>
      <c r="C8" s="98"/>
      <c r="D8" s="99"/>
      <c r="E8" s="97" t="s">
        <v>73</v>
      </c>
      <c r="F8" s="97" t="s">
        <v>625</v>
      </c>
      <c r="G8" s="98"/>
      <c r="H8" s="98"/>
      <c r="I8" s="98"/>
      <c r="J8" s="98"/>
      <c r="K8" s="99"/>
    </row>
    <row r="9" spans="1:11" ht="17.100000000000001" customHeight="1" x14ac:dyDescent="0.25">
      <c r="A9" s="13"/>
      <c r="B9" s="128"/>
      <c r="C9" s="94"/>
      <c r="D9" s="127"/>
      <c r="E9" s="208"/>
      <c r="F9" s="128"/>
      <c r="G9" s="94"/>
      <c r="H9" s="94"/>
      <c r="I9" s="94"/>
      <c r="J9" s="94"/>
      <c r="K9" s="127"/>
    </row>
    <row r="10" spans="1:11" ht="17.100000000000001" customHeight="1" x14ac:dyDescent="0.25">
      <c r="A10" s="13"/>
      <c r="B10" s="128"/>
      <c r="C10" s="94"/>
      <c r="D10" s="127"/>
      <c r="E10" s="208"/>
      <c r="F10" s="128"/>
      <c r="G10" s="94"/>
      <c r="H10" s="94"/>
      <c r="I10" s="94"/>
      <c r="J10" s="94"/>
      <c r="K10" s="127"/>
    </row>
    <row r="11" spans="1:11" ht="17.100000000000001" customHeight="1" x14ac:dyDescent="0.25">
      <c r="A11" s="13"/>
      <c r="B11" s="100"/>
      <c r="C11" s="101"/>
      <c r="D11" s="102"/>
      <c r="E11" s="106"/>
      <c r="F11" s="100"/>
      <c r="G11" s="101"/>
      <c r="H11" s="101"/>
      <c r="I11" s="101"/>
      <c r="J11" s="101"/>
      <c r="K11" s="102"/>
    </row>
    <row r="12" spans="1:11" ht="14.45" customHeight="1" x14ac:dyDescent="0.25">
      <c r="A12" s="13"/>
      <c r="B12" s="227" t="s">
        <v>626</v>
      </c>
      <c r="C12" s="98"/>
      <c r="D12" s="99"/>
      <c r="E12" s="97" t="s">
        <v>73</v>
      </c>
      <c r="F12" s="97" t="s">
        <v>627</v>
      </c>
      <c r="G12" s="98"/>
      <c r="H12" s="98"/>
      <c r="I12" s="98"/>
      <c r="J12" s="98"/>
      <c r="K12" s="99"/>
    </row>
    <row r="13" spans="1:11" ht="17.100000000000001" customHeight="1" x14ac:dyDescent="0.25">
      <c r="A13" s="13"/>
      <c r="B13" s="128"/>
      <c r="C13" s="94"/>
      <c r="D13" s="127"/>
      <c r="E13" s="208"/>
      <c r="F13" s="128"/>
      <c r="G13" s="94"/>
      <c r="H13" s="94"/>
      <c r="I13" s="94"/>
      <c r="J13" s="94"/>
      <c r="K13" s="127"/>
    </row>
    <row r="14" spans="1:11" ht="17.100000000000001" customHeight="1" x14ac:dyDescent="0.25">
      <c r="A14" s="13"/>
      <c r="B14" s="128"/>
      <c r="C14" s="94"/>
      <c r="D14" s="127"/>
      <c r="E14" s="208"/>
      <c r="F14" s="128"/>
      <c r="G14" s="94"/>
      <c r="H14" s="94"/>
      <c r="I14" s="94"/>
      <c r="J14" s="94"/>
      <c r="K14" s="127"/>
    </row>
    <row r="15" spans="1:11" ht="17.100000000000001" customHeight="1" x14ac:dyDescent="0.25">
      <c r="A15" s="13"/>
      <c r="B15" s="100"/>
      <c r="C15" s="101"/>
      <c r="D15" s="102"/>
      <c r="E15" s="106"/>
      <c r="F15" s="100"/>
      <c r="G15" s="101"/>
      <c r="H15" s="101"/>
      <c r="I15" s="101"/>
      <c r="J15" s="101"/>
      <c r="K15" s="102"/>
    </row>
    <row r="16" spans="1:11" ht="14.45" customHeight="1" x14ac:dyDescent="0.25">
      <c r="A16" s="13"/>
      <c r="B16" s="227" t="s">
        <v>628</v>
      </c>
      <c r="C16" s="98"/>
      <c r="D16" s="99"/>
      <c r="E16" s="97"/>
      <c r="F16" s="97" t="s">
        <v>629</v>
      </c>
      <c r="G16" s="98"/>
      <c r="H16" s="98"/>
      <c r="I16" s="98"/>
      <c r="J16" s="98"/>
      <c r="K16" s="99"/>
    </row>
    <row r="17" spans="1:11" ht="17.100000000000001" customHeight="1" x14ac:dyDescent="0.25">
      <c r="A17" s="13"/>
      <c r="B17" s="128"/>
      <c r="C17" s="94"/>
      <c r="D17" s="127"/>
      <c r="E17" s="208"/>
      <c r="F17" s="128"/>
      <c r="G17" s="94"/>
      <c r="H17" s="94"/>
      <c r="I17" s="94"/>
      <c r="J17" s="94"/>
      <c r="K17" s="127"/>
    </row>
    <row r="18" spans="1:11" ht="17.100000000000001" customHeight="1" x14ac:dyDescent="0.25">
      <c r="A18" s="13"/>
      <c r="B18" s="128"/>
      <c r="C18" s="94"/>
      <c r="D18" s="127"/>
      <c r="E18" s="208"/>
      <c r="F18" s="128"/>
      <c r="G18" s="94"/>
      <c r="H18" s="94"/>
      <c r="I18" s="94"/>
      <c r="J18" s="94"/>
      <c r="K18" s="127"/>
    </row>
    <row r="19" spans="1:11" ht="17.100000000000001" customHeight="1" x14ac:dyDescent="0.25">
      <c r="A19" s="13"/>
      <c r="B19" s="100"/>
      <c r="C19" s="101"/>
      <c r="D19" s="102"/>
      <c r="E19" s="106"/>
      <c r="F19" s="100"/>
      <c r="G19" s="101"/>
      <c r="H19" s="101"/>
      <c r="I19" s="101"/>
      <c r="J19" s="101"/>
      <c r="K19" s="102"/>
    </row>
    <row r="20" spans="1:11" ht="14.45" customHeight="1" x14ac:dyDescent="0.25">
      <c r="A20" s="13"/>
      <c r="B20" s="103" t="s">
        <v>630</v>
      </c>
      <c r="C20" s="98"/>
      <c r="D20" s="99"/>
      <c r="E20" s="97"/>
      <c r="F20" s="97" t="s">
        <v>631</v>
      </c>
      <c r="G20" s="98"/>
      <c r="H20" s="98"/>
      <c r="I20" s="98"/>
      <c r="J20" s="98"/>
      <c r="K20" s="99"/>
    </row>
    <row r="21" spans="1:11" ht="17.100000000000001" customHeight="1" x14ac:dyDescent="0.25">
      <c r="A21" s="13"/>
      <c r="B21" s="128"/>
      <c r="C21" s="94"/>
      <c r="D21" s="127"/>
      <c r="E21" s="208"/>
      <c r="F21" s="128"/>
      <c r="G21" s="94"/>
      <c r="H21" s="94"/>
      <c r="I21" s="94"/>
      <c r="J21" s="94"/>
      <c r="K21" s="127"/>
    </row>
    <row r="22" spans="1:11" ht="17.100000000000001" customHeight="1" x14ac:dyDescent="0.25">
      <c r="A22" s="13"/>
      <c r="B22" s="128"/>
      <c r="C22" s="94"/>
      <c r="D22" s="127"/>
      <c r="E22" s="208"/>
      <c r="F22" s="128"/>
      <c r="G22" s="94"/>
      <c r="H22" s="94"/>
      <c r="I22" s="94"/>
      <c r="J22" s="94"/>
      <c r="K22" s="127"/>
    </row>
    <row r="23" spans="1:11" ht="17.100000000000001" customHeight="1" x14ac:dyDescent="0.25">
      <c r="A23" s="13"/>
      <c r="B23" s="100"/>
      <c r="C23" s="101"/>
      <c r="D23" s="102"/>
      <c r="E23" s="106"/>
      <c r="F23" s="100"/>
      <c r="G23" s="101"/>
      <c r="H23" s="101"/>
      <c r="I23" s="101"/>
      <c r="J23" s="101"/>
      <c r="K23" s="102"/>
    </row>
    <row r="24" spans="1:11" ht="17.100000000000001" customHeight="1" x14ac:dyDescent="0.25">
      <c r="A24" s="13"/>
      <c r="B24" s="13"/>
      <c r="C24" s="13"/>
      <c r="D24" s="13"/>
      <c r="E24" s="13"/>
      <c r="F24" s="13"/>
      <c r="G24" s="13"/>
      <c r="H24" s="13"/>
      <c r="I24" s="13"/>
      <c r="J24" s="13"/>
      <c r="K24" s="13"/>
    </row>
    <row r="25" spans="1:11" ht="17.100000000000001" customHeight="1" x14ac:dyDescent="0.25">
      <c r="A25" s="13"/>
      <c r="B25" s="13"/>
      <c r="C25" s="13"/>
      <c r="D25" s="13"/>
      <c r="E25" s="13"/>
      <c r="F25" s="13"/>
      <c r="G25" s="13"/>
      <c r="H25" s="13"/>
      <c r="I25" s="13"/>
      <c r="J25" s="13"/>
      <c r="K25" s="13"/>
    </row>
    <row r="26" spans="1:11" ht="17.100000000000001" customHeight="1" x14ac:dyDescent="0.25">
      <c r="A26" s="13"/>
      <c r="B26" s="13"/>
      <c r="C26" s="13"/>
      <c r="D26" s="13"/>
      <c r="E26" s="13"/>
      <c r="F26" s="13"/>
      <c r="G26" s="13"/>
      <c r="H26" s="13"/>
      <c r="I26" s="13"/>
      <c r="J26" s="13"/>
      <c r="K26" s="13"/>
    </row>
    <row r="27" spans="1:11" ht="17.100000000000001" customHeight="1" x14ac:dyDescent="0.25">
      <c r="A27" s="13"/>
      <c r="B27" s="13"/>
      <c r="C27" s="13"/>
      <c r="D27" s="13"/>
      <c r="E27" s="13"/>
      <c r="F27" s="13"/>
      <c r="G27" s="13"/>
      <c r="H27" s="13"/>
      <c r="I27" s="13"/>
      <c r="J27" s="13"/>
      <c r="K27" s="13"/>
    </row>
    <row r="28" spans="1:11" ht="17.100000000000001" customHeight="1" x14ac:dyDescent="0.25">
      <c r="A28" s="13"/>
      <c r="B28" s="13"/>
      <c r="C28" s="13"/>
      <c r="D28" s="13"/>
      <c r="E28" s="13"/>
      <c r="F28" s="13"/>
      <c r="G28" s="13"/>
      <c r="H28" s="13"/>
      <c r="I28" s="13"/>
      <c r="J28" s="13"/>
      <c r="K28" s="13"/>
    </row>
    <row r="29" spans="1:11" ht="17.100000000000001" customHeight="1" x14ac:dyDescent="0.25">
      <c r="A29" s="13"/>
      <c r="B29" s="13"/>
      <c r="C29" s="13"/>
      <c r="D29" s="13"/>
      <c r="E29" s="13"/>
      <c r="F29" s="13"/>
      <c r="G29" s="13"/>
      <c r="H29" s="13"/>
      <c r="I29" s="13"/>
      <c r="J29" s="13"/>
      <c r="K29" s="13"/>
    </row>
    <row r="30" spans="1:11" ht="17.100000000000001" customHeight="1" x14ac:dyDescent="0.25">
      <c r="A30" s="13"/>
      <c r="B30" s="13"/>
      <c r="C30" s="13"/>
      <c r="D30" s="13"/>
      <c r="E30" s="13"/>
      <c r="F30" s="13"/>
      <c r="G30" s="13"/>
      <c r="H30" s="13"/>
      <c r="I30" s="13"/>
      <c r="J30" s="13"/>
      <c r="K30" s="13"/>
    </row>
    <row r="31" spans="1:11" ht="17.100000000000001" customHeight="1" x14ac:dyDescent="0.25">
      <c r="A31" s="13"/>
      <c r="B31" s="13"/>
      <c r="C31" s="13"/>
      <c r="D31" s="13"/>
      <c r="E31" s="13"/>
      <c r="F31" s="13"/>
      <c r="G31" s="13"/>
      <c r="H31" s="13"/>
      <c r="I31" s="13"/>
      <c r="J31" s="13"/>
      <c r="K31" s="13"/>
    </row>
    <row r="32" spans="1:11" ht="17.100000000000001" customHeight="1" x14ac:dyDescent="0.25">
      <c r="A32" s="13"/>
      <c r="B32" s="13"/>
      <c r="C32" s="13"/>
      <c r="D32" s="13"/>
      <c r="E32" s="13"/>
      <c r="F32" s="13"/>
      <c r="G32" s="13"/>
      <c r="H32" s="13"/>
      <c r="I32" s="13"/>
      <c r="J32" s="13"/>
      <c r="K32" s="13"/>
    </row>
    <row r="33" spans="1:11" ht="17.100000000000001" customHeight="1" x14ac:dyDescent="0.25">
      <c r="A33" s="13"/>
      <c r="B33" s="13"/>
      <c r="C33" s="13"/>
      <c r="D33" s="13"/>
      <c r="E33" s="13"/>
      <c r="F33" s="13"/>
      <c r="G33" s="13"/>
      <c r="H33" s="13"/>
      <c r="I33" s="13"/>
      <c r="J33" s="13"/>
      <c r="K33" s="13"/>
    </row>
    <row r="34" spans="1:11" ht="17.100000000000001" customHeight="1" x14ac:dyDescent="0.25">
      <c r="A34" s="13"/>
      <c r="B34" s="13"/>
      <c r="C34" s="13"/>
      <c r="D34" s="13"/>
      <c r="E34" s="13"/>
      <c r="F34" s="13"/>
      <c r="G34" s="13"/>
      <c r="H34" s="13"/>
      <c r="I34" s="13"/>
      <c r="J34" s="13"/>
      <c r="K34" s="13"/>
    </row>
    <row r="35" spans="1:11" ht="17.100000000000001" customHeight="1" x14ac:dyDescent="0.25">
      <c r="A35" s="13"/>
      <c r="B35" s="13"/>
      <c r="C35" s="13"/>
      <c r="D35" s="13"/>
      <c r="E35" s="13"/>
      <c r="F35" s="13"/>
      <c r="G35" s="13"/>
      <c r="H35" s="13"/>
      <c r="I35" s="13"/>
      <c r="J35" s="13"/>
      <c r="K35" s="13"/>
    </row>
    <row r="36" spans="1:11" ht="17.100000000000001" customHeight="1" x14ac:dyDescent="0.25">
      <c r="A36" s="13"/>
      <c r="B36" s="13"/>
      <c r="C36" s="13"/>
      <c r="D36" s="13"/>
      <c r="E36" s="13"/>
      <c r="F36" s="13"/>
      <c r="G36" s="13"/>
      <c r="H36" s="13"/>
      <c r="I36" s="13"/>
      <c r="J36" s="13"/>
      <c r="K36" s="13"/>
    </row>
    <row r="37" spans="1:11" ht="17.100000000000001" customHeight="1" x14ac:dyDescent="0.25">
      <c r="A37" s="13"/>
      <c r="B37" s="13"/>
      <c r="C37" s="13"/>
      <c r="D37" s="13"/>
      <c r="E37" s="13"/>
      <c r="F37" s="13"/>
      <c r="G37" s="13"/>
      <c r="H37" s="13"/>
      <c r="I37" s="13"/>
      <c r="J37" s="13"/>
      <c r="K37" s="13"/>
    </row>
    <row r="38" spans="1:11" ht="17.100000000000001" customHeight="1" x14ac:dyDescent="0.25">
      <c r="A38" s="13"/>
      <c r="B38" s="13"/>
      <c r="C38" s="13"/>
      <c r="D38" s="13"/>
      <c r="E38" s="13"/>
      <c r="F38" s="13"/>
      <c r="G38" s="13"/>
      <c r="H38" s="13"/>
      <c r="I38" s="13"/>
      <c r="J38" s="13"/>
      <c r="K38" s="13"/>
    </row>
    <row r="39" spans="1:11" ht="17.100000000000001" customHeight="1" x14ac:dyDescent="0.25">
      <c r="A39" s="13"/>
      <c r="B39" s="13"/>
      <c r="C39" s="13"/>
      <c r="D39" s="13"/>
      <c r="E39" s="13"/>
      <c r="F39" s="13"/>
      <c r="G39" s="13"/>
      <c r="H39" s="13"/>
      <c r="I39" s="13"/>
      <c r="J39" s="13"/>
      <c r="K39" s="13"/>
    </row>
  </sheetData>
  <sheetProtection sheet="1" objects="1" scenarios="1" formatColumns="0" formatRows="0"/>
  <mergeCells count="17">
    <mergeCell ref="E16:E19"/>
    <mergeCell ref="B2:K2"/>
    <mergeCell ref="B20:D23"/>
    <mergeCell ref="B12:D15"/>
    <mergeCell ref="B8:D11"/>
    <mergeCell ref="F8:K11"/>
    <mergeCell ref="F20:K23"/>
    <mergeCell ref="F16:K19"/>
    <mergeCell ref="B6:D7"/>
    <mergeCell ref="B16:D19"/>
    <mergeCell ref="F6:K7"/>
    <mergeCell ref="B4:K5"/>
    <mergeCell ref="E8:E11"/>
    <mergeCell ref="E12:E15"/>
    <mergeCell ref="E20:E23"/>
    <mergeCell ref="F12:K15"/>
    <mergeCell ref="E6:E7"/>
  </mergeCells>
  <dataValidations count="1">
    <dataValidation type="list" allowBlank="1" showInputMessage="1" showErrorMessage="1" prompt="Select Yes or No" sqref="E8:E23" xr:uid="{00000000-0002-0000-0E00-000000000000}">
      <formula1>"Yes, No"</formula1>
    </dataValidation>
  </dataValidations>
  <pageMargins left="0.25" right="0.25" top="0.75" bottom="0.75" header="0.3" footer="0.3"/>
  <pageSetup paperSize="5" orientation="portrait"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codeName="Sheet12">
    <tabColor theme="3" tint="0.499984740745262"/>
  </sheetPr>
  <dimension ref="A1:K57"/>
  <sheetViews>
    <sheetView showGridLines="0" view="pageBreakPreview" zoomScaleNormal="100" zoomScaleSheetLayoutView="100" workbookViewId="0">
      <selection activeCell="S7" sqref="S7"/>
    </sheetView>
  </sheetViews>
  <sheetFormatPr defaultColWidth="8.85546875" defaultRowHeight="15" x14ac:dyDescent="0.25"/>
  <cols>
    <col min="1" max="1" width="1.85546875" customWidth="1"/>
    <col min="11" max="11" width="14.7109375" customWidth="1"/>
  </cols>
  <sheetData>
    <row r="1" spans="1:11" x14ac:dyDescent="0.25">
      <c r="A1" s="13"/>
      <c r="B1" s="13"/>
      <c r="C1" s="13"/>
      <c r="D1" s="13"/>
      <c r="E1" s="13"/>
      <c r="F1" s="13"/>
      <c r="G1" s="13"/>
      <c r="H1" s="13"/>
      <c r="I1" s="13"/>
      <c r="J1" s="13"/>
      <c r="K1" s="13"/>
    </row>
    <row r="2" spans="1:11" ht="19.5" customHeight="1" x14ac:dyDescent="0.25">
      <c r="A2" s="13"/>
      <c r="B2" s="206" t="s">
        <v>632</v>
      </c>
      <c r="C2" s="94"/>
      <c r="D2" s="94"/>
      <c r="E2" s="94"/>
      <c r="F2" s="94"/>
      <c r="G2" s="94"/>
      <c r="H2" s="94"/>
      <c r="I2" s="94"/>
      <c r="J2" s="94"/>
      <c r="K2" s="94"/>
    </row>
    <row r="3" spans="1:11" ht="14.45" customHeight="1" x14ac:dyDescent="0.25">
      <c r="A3" s="13"/>
      <c r="B3" s="281" t="s">
        <v>633</v>
      </c>
      <c r="C3" s="282"/>
      <c r="D3" s="282"/>
      <c r="E3" s="282"/>
      <c r="F3" s="282"/>
      <c r="G3" s="282"/>
      <c r="H3" s="282"/>
      <c r="I3" s="282"/>
      <c r="J3" s="282"/>
      <c r="K3" s="283"/>
    </row>
    <row r="4" spans="1:11" ht="24" customHeight="1" x14ac:dyDescent="0.25">
      <c r="A4" s="13"/>
      <c r="B4" s="284"/>
      <c r="C4" s="285"/>
      <c r="D4" s="285"/>
      <c r="E4" s="285"/>
      <c r="F4" s="285"/>
      <c r="G4" s="285"/>
      <c r="H4" s="285"/>
      <c r="I4" s="285"/>
      <c r="J4" s="285"/>
      <c r="K4" s="286"/>
    </row>
    <row r="5" spans="1:11" ht="17.25" customHeight="1" x14ac:dyDescent="0.25">
      <c r="A5" s="13"/>
      <c r="B5" s="97" t="s">
        <v>634</v>
      </c>
      <c r="C5" s="98"/>
      <c r="D5" s="99"/>
      <c r="E5" s="97" t="s">
        <v>73</v>
      </c>
      <c r="F5" s="98"/>
      <c r="G5" s="98"/>
      <c r="H5" s="98"/>
      <c r="I5" s="98"/>
      <c r="J5" s="98"/>
      <c r="K5" s="99"/>
    </row>
    <row r="6" spans="1:11" ht="45" customHeight="1" x14ac:dyDescent="0.25">
      <c r="A6" s="13"/>
      <c r="B6" s="100"/>
      <c r="C6" s="101"/>
      <c r="D6" s="102"/>
      <c r="E6" s="100"/>
      <c r="F6" s="101"/>
      <c r="G6" s="101"/>
      <c r="H6" s="101"/>
      <c r="I6" s="101"/>
      <c r="J6" s="101"/>
      <c r="K6" s="102"/>
    </row>
    <row r="7" spans="1:11" ht="96" customHeight="1" x14ac:dyDescent="0.25">
      <c r="A7" s="13"/>
      <c r="B7" s="111" t="s">
        <v>635</v>
      </c>
      <c r="C7" s="98"/>
      <c r="D7" s="99"/>
      <c r="E7" s="111" t="s">
        <v>636</v>
      </c>
      <c r="F7" s="280"/>
      <c r="G7" s="280"/>
      <c r="H7" s="280"/>
      <c r="I7" s="280"/>
      <c r="J7" s="280"/>
      <c r="K7" s="280"/>
    </row>
    <row r="8" spans="1:11" ht="120" customHeight="1" x14ac:dyDescent="0.25">
      <c r="A8" s="13"/>
      <c r="B8" s="100"/>
      <c r="C8" s="101"/>
      <c r="D8" s="102"/>
      <c r="E8" s="280"/>
      <c r="F8" s="280"/>
      <c r="G8" s="280"/>
      <c r="H8" s="280"/>
      <c r="I8" s="280"/>
      <c r="J8" s="280"/>
      <c r="K8" s="280"/>
    </row>
    <row r="9" spans="1:11" ht="14.45" customHeight="1" x14ac:dyDescent="0.25">
      <c r="A9" s="13"/>
      <c r="B9" s="231" t="s">
        <v>637</v>
      </c>
      <c r="C9" s="98"/>
      <c r="D9" s="99"/>
      <c r="E9" s="97"/>
      <c r="F9" s="253"/>
      <c r="G9" s="253"/>
      <c r="H9" s="253"/>
      <c r="I9" s="253"/>
      <c r="J9" s="253"/>
      <c r="K9" s="253"/>
    </row>
    <row r="10" spans="1:11" ht="14.45" customHeight="1" x14ac:dyDescent="0.25">
      <c r="A10" s="13"/>
      <c r="B10" s="128"/>
      <c r="C10" s="94"/>
      <c r="D10" s="127"/>
      <c r="E10" s="253"/>
      <c r="F10" s="253"/>
      <c r="G10" s="253"/>
      <c r="H10" s="253"/>
      <c r="I10" s="253"/>
      <c r="J10" s="253"/>
      <c r="K10" s="253"/>
    </row>
    <row r="11" spans="1:11" ht="17.100000000000001" customHeight="1" x14ac:dyDescent="0.25">
      <c r="A11" s="13"/>
      <c r="B11" s="128"/>
      <c r="C11" s="94"/>
      <c r="D11" s="127"/>
      <c r="E11" s="253"/>
      <c r="F11" s="253"/>
      <c r="G11" s="253"/>
      <c r="H11" s="253"/>
      <c r="I11" s="253"/>
      <c r="J11" s="253"/>
      <c r="K11" s="253"/>
    </row>
    <row r="12" spans="1:11" ht="68.25" customHeight="1" x14ac:dyDescent="0.25">
      <c r="A12" s="13"/>
      <c r="B12" s="230" t="s">
        <v>638</v>
      </c>
      <c r="C12" s="98"/>
      <c r="D12" s="99"/>
      <c r="E12" s="111" t="s">
        <v>639</v>
      </c>
      <c r="F12" s="253"/>
      <c r="G12" s="253"/>
      <c r="H12" s="253"/>
      <c r="I12" s="253"/>
      <c r="J12" s="253"/>
      <c r="K12" s="253"/>
    </row>
    <row r="13" spans="1:11" ht="17.100000000000001" customHeight="1" x14ac:dyDescent="0.25">
      <c r="A13" s="13"/>
      <c r="B13" s="128"/>
      <c r="C13" s="94"/>
      <c r="D13" s="127"/>
      <c r="E13" s="253"/>
      <c r="F13" s="253"/>
      <c r="G13" s="253"/>
      <c r="H13" s="253"/>
      <c r="I13" s="253"/>
      <c r="J13" s="253"/>
      <c r="K13" s="253"/>
    </row>
    <row r="14" spans="1:11" ht="17.100000000000001" customHeight="1" x14ac:dyDescent="0.25">
      <c r="A14" s="13"/>
      <c r="B14" s="128"/>
      <c r="C14" s="94"/>
      <c r="D14" s="127"/>
      <c r="E14" s="253"/>
      <c r="F14" s="253"/>
      <c r="G14" s="253"/>
      <c r="H14" s="253"/>
      <c r="I14" s="253"/>
      <c r="J14" s="253"/>
      <c r="K14" s="253"/>
    </row>
    <row r="15" spans="1:11" ht="17.100000000000001" customHeight="1" x14ac:dyDescent="0.25">
      <c r="A15" s="13"/>
      <c r="B15" s="128"/>
      <c r="C15" s="94"/>
      <c r="D15" s="127"/>
      <c r="E15" s="253"/>
      <c r="F15" s="253"/>
      <c r="G15" s="253"/>
      <c r="H15" s="253"/>
      <c r="I15" s="253"/>
      <c r="J15" s="253"/>
      <c r="K15" s="253"/>
    </row>
    <row r="16" spans="1:11" ht="17.100000000000001" customHeight="1" x14ac:dyDescent="0.25">
      <c r="A16" s="13"/>
      <c r="B16" s="128"/>
      <c r="C16" s="94"/>
      <c r="D16" s="127"/>
      <c r="E16" s="253"/>
      <c r="F16" s="253"/>
      <c r="G16" s="253"/>
      <c r="H16" s="253"/>
      <c r="I16" s="253"/>
      <c r="J16" s="253"/>
      <c r="K16" s="253"/>
    </row>
    <row r="17" spans="1:11" ht="26.25" customHeight="1" x14ac:dyDescent="0.25">
      <c r="A17" s="13"/>
      <c r="B17" s="100"/>
      <c r="C17" s="101"/>
      <c r="D17" s="102"/>
      <c r="E17" s="253"/>
      <c r="F17" s="253"/>
      <c r="G17" s="253"/>
      <c r="H17" s="253"/>
      <c r="I17" s="253"/>
      <c r="J17" s="253"/>
      <c r="K17" s="253"/>
    </row>
    <row r="18" spans="1:11" ht="14.45" customHeight="1" x14ac:dyDescent="0.25">
      <c r="A18" s="13"/>
      <c r="B18" s="232" t="s">
        <v>640</v>
      </c>
      <c r="C18" s="98"/>
      <c r="D18" s="98"/>
      <c r="E18" s="97" t="s">
        <v>73</v>
      </c>
      <c r="F18" s="253"/>
      <c r="G18" s="253"/>
      <c r="H18" s="253"/>
      <c r="I18" s="253"/>
      <c r="J18" s="253"/>
      <c r="K18" s="253"/>
    </row>
    <row r="19" spans="1:11" ht="17.100000000000001" customHeight="1" x14ac:dyDescent="0.25">
      <c r="A19" s="13"/>
      <c r="B19" s="128"/>
      <c r="C19" s="94"/>
      <c r="D19" s="94"/>
      <c r="E19" s="253"/>
      <c r="F19" s="253"/>
      <c r="G19" s="253"/>
      <c r="H19" s="253"/>
      <c r="I19" s="253"/>
      <c r="J19" s="253"/>
      <c r="K19" s="253"/>
    </row>
    <row r="20" spans="1:11" ht="17.100000000000001" customHeight="1" x14ac:dyDescent="0.25">
      <c r="A20" s="13"/>
      <c r="B20" s="128"/>
      <c r="C20" s="94"/>
      <c r="D20" s="94"/>
      <c r="E20" s="253"/>
      <c r="F20" s="253"/>
      <c r="G20" s="253"/>
      <c r="H20" s="253"/>
      <c r="I20" s="253"/>
      <c r="J20" s="253"/>
      <c r="K20" s="253"/>
    </row>
    <row r="21" spans="1:11" ht="57.95" customHeight="1" x14ac:dyDescent="0.25">
      <c r="A21" s="13"/>
      <c r="B21" s="134" t="s">
        <v>641</v>
      </c>
      <c r="C21" s="98"/>
      <c r="D21" s="98"/>
      <c r="E21" s="97" t="s">
        <v>642</v>
      </c>
      <c r="F21" s="253"/>
      <c r="G21" s="253"/>
      <c r="H21" s="253"/>
      <c r="I21" s="253"/>
      <c r="J21" s="253"/>
      <c r="K21" s="253"/>
    </row>
    <row r="22" spans="1:11" ht="17.100000000000001" customHeight="1" x14ac:dyDescent="0.25">
      <c r="A22" s="13"/>
      <c r="B22" s="128"/>
      <c r="C22" s="94"/>
      <c r="D22" s="94"/>
      <c r="E22" s="253"/>
      <c r="F22" s="253"/>
      <c r="G22" s="253"/>
      <c r="H22" s="253"/>
      <c r="I22" s="253"/>
      <c r="J22" s="253"/>
      <c r="K22" s="253"/>
    </row>
    <row r="23" spans="1:11" ht="17.100000000000001" customHeight="1" x14ac:dyDescent="0.25">
      <c r="A23" s="13"/>
      <c r="B23" s="128"/>
      <c r="C23" s="94"/>
      <c r="D23" s="94"/>
      <c r="E23" s="253"/>
      <c r="F23" s="253"/>
      <c r="G23" s="253"/>
      <c r="H23" s="253"/>
      <c r="I23" s="253"/>
      <c r="J23" s="253"/>
      <c r="K23" s="253"/>
    </row>
    <row r="24" spans="1:11" ht="17.100000000000001" customHeight="1" x14ac:dyDescent="0.25">
      <c r="A24" s="13"/>
      <c r="B24" s="128"/>
      <c r="C24" s="94"/>
      <c r="D24" s="94"/>
      <c r="E24" s="253"/>
      <c r="F24" s="253"/>
      <c r="G24" s="253"/>
      <c r="H24" s="253"/>
      <c r="I24" s="253"/>
      <c r="J24" s="253"/>
      <c r="K24" s="253"/>
    </row>
    <row r="25" spans="1:11" ht="17.100000000000001" customHeight="1" x14ac:dyDescent="0.25">
      <c r="A25" s="13"/>
      <c r="B25" s="128"/>
      <c r="C25" s="94"/>
      <c r="D25" s="94"/>
      <c r="E25" s="253"/>
      <c r="F25" s="253"/>
      <c r="G25" s="253"/>
      <c r="H25" s="253"/>
      <c r="I25" s="253"/>
      <c r="J25" s="253"/>
      <c r="K25" s="253"/>
    </row>
    <row r="26" spans="1:11" ht="17.100000000000001" customHeight="1" x14ac:dyDescent="0.25">
      <c r="A26" s="13"/>
      <c r="B26" s="128"/>
      <c r="C26" s="94"/>
      <c r="D26" s="94"/>
      <c r="E26" s="253"/>
      <c r="F26" s="253"/>
      <c r="G26" s="253"/>
      <c r="H26" s="253"/>
      <c r="I26" s="253"/>
      <c r="J26" s="253"/>
      <c r="K26" s="253"/>
    </row>
    <row r="27" spans="1:11" ht="14.45" customHeight="1" x14ac:dyDescent="0.25">
      <c r="A27" s="13"/>
      <c r="B27" s="97" t="s">
        <v>643</v>
      </c>
      <c r="C27" s="98"/>
      <c r="D27" s="99"/>
      <c r="E27" s="97" t="s">
        <v>644</v>
      </c>
      <c r="F27" s="98"/>
      <c r="G27" s="98"/>
      <c r="H27" s="98"/>
      <c r="I27" s="98"/>
      <c r="J27" s="98"/>
      <c r="K27" s="99"/>
    </row>
    <row r="28" spans="1:11" ht="14.45" customHeight="1" x14ac:dyDescent="0.25">
      <c r="A28" s="13"/>
      <c r="B28" s="128"/>
      <c r="C28" s="94"/>
      <c r="D28" s="127"/>
      <c r="E28" s="128"/>
      <c r="F28" s="94"/>
      <c r="G28" s="94"/>
      <c r="H28" s="94"/>
      <c r="I28" s="94"/>
      <c r="J28" s="94"/>
      <c r="K28" s="127"/>
    </row>
    <row r="29" spans="1:11" ht="14.45" customHeight="1" x14ac:dyDescent="0.25">
      <c r="A29" s="13"/>
      <c r="B29" s="128"/>
      <c r="C29" s="94"/>
      <c r="D29" s="127"/>
      <c r="E29" s="128"/>
      <c r="F29" s="94"/>
      <c r="G29" s="94"/>
      <c r="H29" s="94"/>
      <c r="I29" s="94"/>
      <c r="J29" s="94"/>
      <c r="K29" s="127"/>
    </row>
    <row r="30" spans="1:11" ht="14.45" customHeight="1" x14ac:dyDescent="0.25">
      <c r="A30" s="13"/>
      <c r="B30" s="128"/>
      <c r="C30" s="94"/>
      <c r="D30" s="127"/>
      <c r="E30" s="128"/>
      <c r="F30" s="94"/>
      <c r="G30" s="94"/>
      <c r="H30" s="94"/>
      <c r="I30" s="94"/>
      <c r="J30" s="94"/>
      <c r="K30" s="127"/>
    </row>
    <row r="31" spans="1:11" ht="14.45" customHeight="1" x14ac:dyDescent="0.25">
      <c r="A31" s="13"/>
      <c r="B31" s="128"/>
      <c r="C31" s="94"/>
      <c r="D31" s="127"/>
      <c r="E31" s="128"/>
      <c r="F31" s="94"/>
      <c r="G31" s="94"/>
      <c r="H31" s="94"/>
      <c r="I31" s="94"/>
      <c r="J31" s="94"/>
      <c r="K31" s="127"/>
    </row>
    <row r="32" spans="1:11" ht="14.45" customHeight="1" x14ac:dyDescent="0.25">
      <c r="A32" s="13"/>
      <c r="B32" s="128"/>
      <c r="C32" s="94"/>
      <c r="D32" s="127"/>
      <c r="E32" s="128"/>
      <c r="F32" s="94"/>
      <c r="G32" s="94"/>
      <c r="H32" s="94"/>
      <c r="I32" s="94"/>
      <c r="J32" s="94"/>
      <c r="K32" s="127"/>
    </row>
    <row r="33" spans="1:11" ht="14.45" customHeight="1" x14ac:dyDescent="0.25">
      <c r="A33" s="13"/>
      <c r="B33" s="128"/>
      <c r="C33" s="94"/>
      <c r="D33" s="127"/>
      <c r="E33" s="128"/>
      <c r="F33" s="94"/>
      <c r="G33" s="94"/>
      <c r="H33" s="94"/>
      <c r="I33" s="94"/>
      <c r="J33" s="94"/>
      <c r="K33" s="127"/>
    </row>
    <row r="34" spans="1:11" ht="14.45" customHeight="1" x14ac:dyDescent="0.25">
      <c r="A34" s="13"/>
      <c r="B34" s="128"/>
      <c r="C34" s="94"/>
      <c r="D34" s="127"/>
      <c r="E34" s="128"/>
      <c r="F34" s="94"/>
      <c r="G34" s="94"/>
      <c r="H34" s="94"/>
      <c r="I34" s="94"/>
      <c r="J34" s="94"/>
      <c r="K34" s="127"/>
    </row>
    <row r="35" spans="1:11" ht="17.100000000000001" customHeight="1" x14ac:dyDescent="0.25">
      <c r="A35" s="13"/>
      <c r="B35" s="128"/>
      <c r="C35" s="94"/>
      <c r="D35" s="127"/>
      <c r="E35" s="128"/>
      <c r="F35" s="94"/>
      <c r="G35" s="94"/>
      <c r="H35" s="94"/>
      <c r="I35" s="94"/>
      <c r="J35" s="94"/>
      <c r="K35" s="127"/>
    </row>
    <row r="36" spans="1:11" ht="17.100000000000001" customHeight="1" x14ac:dyDescent="0.25">
      <c r="A36" s="13"/>
      <c r="B36" s="128"/>
      <c r="C36" s="94"/>
      <c r="D36" s="127"/>
      <c r="E36" s="128"/>
      <c r="F36" s="94"/>
      <c r="G36" s="94"/>
      <c r="H36" s="94"/>
      <c r="I36" s="94"/>
      <c r="J36" s="94"/>
      <c r="K36" s="127"/>
    </row>
    <row r="37" spans="1:11" ht="17.100000000000001" customHeight="1" x14ac:dyDescent="0.25">
      <c r="A37" s="13"/>
      <c r="B37" s="128"/>
      <c r="C37" s="94"/>
      <c r="D37" s="127"/>
      <c r="E37" s="128"/>
      <c r="F37" s="94"/>
      <c r="G37" s="94"/>
      <c r="H37" s="94"/>
      <c r="I37" s="94"/>
      <c r="J37" s="94"/>
      <c r="K37" s="127"/>
    </row>
    <row r="38" spans="1:11" ht="17.100000000000001" customHeight="1" x14ac:dyDescent="0.25">
      <c r="A38" s="13"/>
      <c r="B38" s="128"/>
      <c r="C38" s="94"/>
      <c r="D38" s="127"/>
      <c r="E38" s="128"/>
      <c r="F38" s="94"/>
      <c r="G38" s="94"/>
      <c r="H38" s="94"/>
      <c r="I38" s="94"/>
      <c r="J38" s="94"/>
      <c r="K38" s="127"/>
    </row>
    <row r="39" spans="1:11" x14ac:dyDescent="0.25">
      <c r="A39" s="13"/>
      <c r="B39" s="128"/>
      <c r="C39" s="94"/>
      <c r="D39" s="127"/>
      <c r="E39" s="128"/>
      <c r="F39" s="94"/>
      <c r="G39" s="94"/>
      <c r="H39" s="94"/>
      <c r="I39" s="94"/>
      <c r="J39" s="94"/>
      <c r="K39" s="127"/>
    </row>
    <row r="40" spans="1:11" ht="76.5" customHeight="1" x14ac:dyDescent="0.25">
      <c r="A40" s="13"/>
      <c r="B40" s="100"/>
      <c r="C40" s="101"/>
      <c r="D40" s="102"/>
      <c r="E40" s="100"/>
      <c r="F40" s="101"/>
      <c r="G40" s="101"/>
      <c r="H40" s="101"/>
      <c r="I40" s="101"/>
      <c r="J40" s="101"/>
      <c r="K40" s="102"/>
    </row>
    <row r="41" spans="1:11" ht="14.45" customHeight="1" x14ac:dyDescent="0.25">
      <c r="A41" s="13"/>
      <c r="B41" s="97" t="s">
        <v>645</v>
      </c>
      <c r="C41" s="98"/>
      <c r="D41" s="99"/>
      <c r="E41" s="97"/>
      <c r="F41" s="98"/>
      <c r="G41" s="98"/>
      <c r="H41" s="98"/>
      <c r="I41" s="98"/>
      <c r="J41" s="98"/>
      <c r="K41" s="99"/>
    </row>
    <row r="42" spans="1:11" ht="17.100000000000001" customHeight="1" x14ac:dyDescent="0.25">
      <c r="A42" s="13"/>
      <c r="B42" s="128"/>
      <c r="C42" s="94"/>
      <c r="D42" s="127"/>
      <c r="E42" s="128"/>
      <c r="F42" s="94"/>
      <c r="G42" s="94"/>
      <c r="H42" s="94"/>
      <c r="I42" s="94"/>
      <c r="J42" s="94"/>
      <c r="K42" s="127"/>
    </row>
    <row r="43" spans="1:11" ht="17.100000000000001" customHeight="1" x14ac:dyDescent="0.25">
      <c r="A43" s="13"/>
      <c r="B43" s="128"/>
      <c r="C43" s="94"/>
      <c r="D43" s="127"/>
      <c r="E43" s="128"/>
      <c r="F43" s="94"/>
      <c r="G43" s="94"/>
      <c r="H43" s="94"/>
      <c r="I43" s="94"/>
      <c r="J43" s="94"/>
      <c r="K43" s="127"/>
    </row>
    <row r="44" spans="1:11" ht="14.45" customHeight="1" x14ac:dyDescent="0.25">
      <c r="A44" s="13"/>
      <c r="B44" s="97" t="s">
        <v>646</v>
      </c>
      <c r="C44" s="98"/>
      <c r="D44" s="99"/>
      <c r="E44" s="97" t="s">
        <v>647</v>
      </c>
      <c r="F44" s="98"/>
      <c r="G44" s="98"/>
      <c r="H44" s="98"/>
      <c r="I44" s="98"/>
      <c r="J44" s="98"/>
      <c r="K44" s="99"/>
    </row>
    <row r="45" spans="1:11" ht="17.100000000000001" customHeight="1" x14ac:dyDescent="0.25">
      <c r="A45" s="13"/>
      <c r="B45" s="128"/>
      <c r="C45" s="94"/>
      <c r="D45" s="127"/>
      <c r="E45" s="128"/>
      <c r="F45" s="94"/>
      <c r="G45" s="94"/>
      <c r="H45" s="94"/>
      <c r="I45" s="94"/>
      <c r="J45" s="94"/>
      <c r="K45" s="127"/>
    </row>
    <row r="46" spans="1:11" ht="17.100000000000001" customHeight="1" x14ac:dyDescent="0.25">
      <c r="A46" s="13"/>
      <c r="B46" s="128"/>
      <c r="C46" s="94"/>
      <c r="D46" s="127"/>
      <c r="E46" s="128"/>
      <c r="F46" s="94"/>
      <c r="G46" s="94"/>
      <c r="H46" s="94"/>
      <c r="I46" s="94"/>
      <c r="J46" s="94"/>
      <c r="K46" s="127"/>
    </row>
    <row r="47" spans="1:11" ht="92.25" customHeight="1" x14ac:dyDescent="0.25">
      <c r="A47" s="13"/>
      <c r="B47" s="100"/>
      <c r="C47" s="101"/>
      <c r="D47" s="102"/>
      <c r="E47" s="100"/>
      <c r="F47" s="101"/>
      <c r="G47" s="101"/>
      <c r="H47" s="101"/>
      <c r="I47" s="101"/>
      <c r="J47" s="101"/>
      <c r="K47" s="102"/>
    </row>
    <row r="48" spans="1:11" ht="14.45" customHeight="1" x14ac:dyDescent="0.25">
      <c r="A48" s="13"/>
      <c r="B48" s="97" t="s">
        <v>648</v>
      </c>
      <c r="C48" s="98"/>
      <c r="D48" s="99"/>
      <c r="E48" s="97" t="s">
        <v>649</v>
      </c>
      <c r="F48" s="98"/>
      <c r="G48" s="98"/>
      <c r="H48" s="98"/>
      <c r="I48" s="98"/>
      <c r="J48" s="98"/>
      <c r="K48" s="99"/>
    </row>
    <row r="49" spans="1:11" ht="17.100000000000001" customHeight="1" x14ac:dyDescent="0.25">
      <c r="A49" s="13"/>
      <c r="B49" s="128"/>
      <c r="C49" s="94"/>
      <c r="D49" s="127"/>
      <c r="E49" s="128"/>
      <c r="F49" s="94"/>
      <c r="G49" s="94"/>
      <c r="H49" s="94"/>
      <c r="I49" s="94"/>
      <c r="J49" s="94"/>
      <c r="K49" s="127"/>
    </row>
    <row r="50" spans="1:11" ht="17.100000000000001" customHeight="1" x14ac:dyDescent="0.25">
      <c r="A50" s="13"/>
      <c r="B50" s="128"/>
      <c r="C50" s="94"/>
      <c r="D50" s="127"/>
      <c r="E50" s="128"/>
      <c r="F50" s="94"/>
      <c r="G50" s="94"/>
      <c r="H50" s="94"/>
      <c r="I50" s="94"/>
      <c r="J50" s="94"/>
      <c r="K50" s="127"/>
    </row>
    <row r="51" spans="1:11" ht="17.100000000000001" customHeight="1" x14ac:dyDescent="0.25">
      <c r="A51" s="13"/>
      <c r="B51" s="100"/>
      <c r="C51" s="101"/>
      <c r="D51" s="102"/>
      <c r="E51" s="100"/>
      <c r="F51" s="101"/>
      <c r="G51" s="101"/>
      <c r="H51" s="101"/>
      <c r="I51" s="101"/>
      <c r="J51" s="101"/>
      <c r="K51" s="102"/>
    </row>
    <row r="52" spans="1:11" ht="17.100000000000001" customHeight="1" x14ac:dyDescent="0.25"/>
    <row r="53" spans="1:11" ht="17.100000000000001" customHeight="1" x14ac:dyDescent="0.25"/>
    <row r="57" spans="1:11" ht="15.6" customHeight="1" x14ac:dyDescent="0.25"/>
  </sheetData>
  <sheetProtection sheet="1" objects="1" scenarios="1" formatColumns="0" formatRows="0"/>
  <mergeCells count="22">
    <mergeCell ref="E48:K51"/>
    <mergeCell ref="B48:D51"/>
    <mergeCell ref="B44:D47"/>
    <mergeCell ref="E5:K6"/>
    <mergeCell ref="B7:D8"/>
    <mergeCell ref="B41:D43"/>
    <mergeCell ref="B18:D20"/>
    <mergeCell ref="E27:K40"/>
    <mergeCell ref="E44:K47"/>
    <mergeCell ref="E7:K8"/>
    <mergeCell ref="E41:K43"/>
    <mergeCell ref="B27:D40"/>
    <mergeCell ref="E9:K11"/>
    <mergeCell ref="E21:K26"/>
    <mergeCell ref="E12:K17"/>
    <mergeCell ref="B2:K2"/>
    <mergeCell ref="E18:K20"/>
    <mergeCell ref="B12:D17"/>
    <mergeCell ref="B5:D6"/>
    <mergeCell ref="B21:D26"/>
    <mergeCell ref="B9:D11"/>
    <mergeCell ref="B3:K4"/>
  </mergeCells>
  <dataValidations count="1">
    <dataValidation type="list" allowBlank="1" showInputMessage="1" showErrorMessage="1" prompt="Select Yes or No" sqref="E5:E6 E18:K20 F5:K6" xr:uid="{00000000-0002-0000-0F00-000000000000}">
      <formula1>"Yes, No"</formula1>
    </dataValidation>
  </dataValidations>
  <pageMargins left="0.25" right="0.25" top="0.75" bottom="0.75" header="0.3" footer="0.3"/>
  <pageSetup paperSize="5"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codeName="Sheet13">
    <tabColor theme="3" tint="0.499984740745262"/>
  </sheetPr>
  <dimension ref="A1:K53"/>
  <sheetViews>
    <sheetView showGridLines="0" view="pageBreakPreview" zoomScaleNormal="100" zoomScaleSheetLayoutView="100" workbookViewId="0">
      <selection activeCell="S16" sqref="S16"/>
    </sheetView>
  </sheetViews>
  <sheetFormatPr defaultColWidth="8.85546875" defaultRowHeight="15" x14ac:dyDescent="0.25"/>
  <cols>
    <col min="1" max="1" width="1.42578125" customWidth="1"/>
  </cols>
  <sheetData>
    <row r="1" spans="1:11" x14ac:dyDescent="0.25">
      <c r="A1" s="13"/>
      <c r="B1" s="13"/>
      <c r="C1" s="13"/>
      <c r="D1" s="13"/>
      <c r="E1" s="13"/>
      <c r="F1" s="13"/>
      <c r="G1" s="13"/>
      <c r="H1" s="13"/>
      <c r="I1" s="13"/>
      <c r="J1" s="13"/>
      <c r="K1" s="13"/>
    </row>
    <row r="2" spans="1:11" ht="19.5" customHeight="1" x14ac:dyDescent="0.25">
      <c r="A2" s="13"/>
      <c r="B2" s="206" t="s">
        <v>650</v>
      </c>
      <c r="C2" s="94"/>
      <c r="D2" s="94"/>
      <c r="E2" s="94"/>
      <c r="F2" s="94"/>
      <c r="G2" s="94"/>
      <c r="H2" s="94"/>
      <c r="I2" s="94"/>
      <c r="J2" s="94"/>
      <c r="K2" s="94"/>
    </row>
    <row r="3" spans="1:11" x14ac:dyDescent="0.25">
      <c r="A3" s="13"/>
      <c r="B3" s="13"/>
      <c r="C3" s="13"/>
      <c r="D3" s="13"/>
      <c r="E3" s="13"/>
      <c r="F3" s="13"/>
      <c r="G3" s="13"/>
      <c r="H3" s="13"/>
      <c r="I3" s="13"/>
      <c r="J3" s="13"/>
      <c r="K3" s="13"/>
    </row>
    <row r="4" spans="1:11" ht="14.45" customHeight="1" x14ac:dyDescent="0.25">
      <c r="A4" s="13"/>
      <c r="B4" s="233" t="s">
        <v>651</v>
      </c>
      <c r="C4" s="98"/>
      <c r="D4" s="98"/>
      <c r="E4" s="98"/>
      <c r="F4" s="98"/>
      <c r="G4" s="98"/>
      <c r="H4" s="98"/>
      <c r="I4" s="98"/>
      <c r="J4" s="98"/>
      <c r="K4" s="99"/>
    </row>
    <row r="5" spans="1:11" ht="17.100000000000001" customHeight="1" x14ac:dyDescent="0.25">
      <c r="A5" s="13"/>
      <c r="B5" s="100"/>
      <c r="C5" s="101"/>
      <c r="D5" s="101"/>
      <c r="E5" s="101"/>
      <c r="F5" s="101"/>
      <c r="G5" s="101"/>
      <c r="H5" s="101"/>
      <c r="I5" s="101"/>
      <c r="J5" s="101"/>
      <c r="K5" s="102"/>
    </row>
    <row r="6" spans="1:11" ht="14.45" customHeight="1" x14ac:dyDescent="0.25">
      <c r="A6" s="13"/>
      <c r="B6" s="97" t="s">
        <v>652</v>
      </c>
      <c r="C6" s="98"/>
      <c r="D6" s="98"/>
      <c r="E6" s="98"/>
      <c r="F6" s="98"/>
      <c r="G6" s="98"/>
      <c r="H6" s="98"/>
      <c r="I6" s="98"/>
      <c r="J6" s="98"/>
      <c r="K6" s="99"/>
    </row>
    <row r="7" spans="1:11" ht="17.100000000000001" customHeight="1" x14ac:dyDescent="0.25">
      <c r="A7" s="13"/>
      <c r="B7" s="128"/>
      <c r="C7" s="94"/>
      <c r="D7" s="94"/>
      <c r="E7" s="94"/>
      <c r="F7" s="94"/>
      <c r="G7" s="94"/>
      <c r="H7" s="94"/>
      <c r="I7" s="94"/>
      <c r="J7" s="94"/>
      <c r="K7" s="127"/>
    </row>
    <row r="8" spans="1:11" ht="17.100000000000001" customHeight="1" x14ac:dyDescent="0.25">
      <c r="A8" s="13"/>
      <c r="B8" s="128"/>
      <c r="C8" s="94"/>
      <c r="D8" s="94"/>
      <c r="E8" s="94"/>
      <c r="F8" s="94"/>
      <c r="G8" s="94"/>
      <c r="H8" s="94"/>
      <c r="I8" s="94"/>
      <c r="J8" s="94"/>
      <c r="K8" s="127"/>
    </row>
    <row r="9" spans="1:11" ht="17.100000000000001" customHeight="1" x14ac:dyDescent="0.25">
      <c r="A9" s="13"/>
      <c r="B9" s="128"/>
      <c r="C9" s="94"/>
      <c r="D9" s="94"/>
      <c r="E9" s="94"/>
      <c r="F9" s="94"/>
      <c r="G9" s="94"/>
      <c r="H9" s="94"/>
      <c r="I9" s="94"/>
      <c r="J9" s="94"/>
      <c r="K9" s="127"/>
    </row>
    <row r="10" spans="1:11" ht="17.100000000000001" customHeight="1" x14ac:dyDescent="0.25">
      <c r="A10" s="13"/>
      <c r="B10" s="128"/>
      <c r="C10" s="94"/>
      <c r="D10" s="94"/>
      <c r="E10" s="94"/>
      <c r="F10" s="94"/>
      <c r="G10" s="94"/>
      <c r="H10" s="94"/>
      <c r="I10" s="94"/>
      <c r="J10" s="94"/>
      <c r="K10" s="127"/>
    </row>
    <row r="11" spans="1:11" ht="17.100000000000001" customHeight="1" x14ac:dyDescent="0.25">
      <c r="A11" s="13"/>
      <c r="B11" s="128"/>
      <c r="C11" s="94"/>
      <c r="D11" s="94"/>
      <c r="E11" s="94"/>
      <c r="F11" s="94"/>
      <c r="G11" s="94"/>
      <c r="H11" s="94"/>
      <c r="I11" s="94"/>
      <c r="J11" s="94"/>
      <c r="K11" s="127"/>
    </row>
    <row r="12" spans="1:11" ht="17.100000000000001" customHeight="1" x14ac:dyDescent="0.25">
      <c r="A12" s="13"/>
      <c r="B12" s="128"/>
      <c r="C12" s="94"/>
      <c r="D12" s="94"/>
      <c r="E12" s="94"/>
      <c r="F12" s="94"/>
      <c r="G12" s="94"/>
      <c r="H12" s="94"/>
      <c r="I12" s="94"/>
      <c r="J12" s="94"/>
      <c r="K12" s="127"/>
    </row>
    <row r="13" spans="1:11" ht="17.100000000000001" customHeight="1" x14ac:dyDescent="0.25">
      <c r="A13" s="13"/>
      <c r="B13" s="128"/>
      <c r="C13" s="94"/>
      <c r="D13" s="94"/>
      <c r="E13" s="94"/>
      <c r="F13" s="94"/>
      <c r="G13" s="94"/>
      <c r="H13" s="94"/>
      <c r="I13" s="94"/>
      <c r="J13" s="94"/>
      <c r="K13" s="127"/>
    </row>
    <row r="14" spans="1:11" ht="17.100000000000001" customHeight="1" x14ac:dyDescent="0.25">
      <c r="A14" s="13"/>
      <c r="B14" s="128"/>
      <c r="C14" s="94"/>
      <c r="D14" s="94"/>
      <c r="E14" s="94"/>
      <c r="F14" s="94"/>
      <c r="G14" s="94"/>
      <c r="H14" s="94"/>
      <c r="I14" s="94"/>
      <c r="J14" s="94"/>
      <c r="K14" s="127"/>
    </row>
    <row r="15" spans="1:11" ht="17.100000000000001" customHeight="1" x14ac:dyDescent="0.25">
      <c r="A15" s="13"/>
      <c r="B15" s="128"/>
      <c r="C15" s="94"/>
      <c r="D15" s="94"/>
      <c r="E15" s="94"/>
      <c r="F15" s="94"/>
      <c r="G15" s="94"/>
      <c r="H15" s="94"/>
      <c r="I15" s="94"/>
      <c r="J15" s="94"/>
      <c r="K15" s="127"/>
    </row>
    <row r="16" spans="1:11" ht="17.100000000000001" customHeight="1" x14ac:dyDescent="0.25">
      <c r="A16" s="13"/>
      <c r="B16" s="128"/>
      <c r="C16" s="94"/>
      <c r="D16" s="94"/>
      <c r="E16" s="94"/>
      <c r="F16" s="94"/>
      <c r="G16" s="94"/>
      <c r="H16" s="94"/>
      <c r="I16" s="94"/>
      <c r="J16" s="94"/>
      <c r="K16" s="127"/>
    </row>
    <row r="17" spans="1:11" ht="17.100000000000001" customHeight="1" x14ac:dyDescent="0.25">
      <c r="A17" s="13"/>
      <c r="B17" s="128"/>
      <c r="C17" s="94"/>
      <c r="D17" s="94"/>
      <c r="E17" s="94"/>
      <c r="F17" s="94"/>
      <c r="G17" s="94"/>
      <c r="H17" s="94"/>
      <c r="I17" s="94"/>
      <c r="J17" s="94"/>
      <c r="K17" s="127"/>
    </row>
    <row r="18" spans="1:11" ht="17.100000000000001" customHeight="1" x14ac:dyDescent="0.25">
      <c r="A18" s="13"/>
      <c r="B18" s="128"/>
      <c r="C18" s="94"/>
      <c r="D18" s="94"/>
      <c r="E18" s="94"/>
      <c r="F18" s="94"/>
      <c r="G18" s="94"/>
      <c r="H18" s="94"/>
      <c r="I18" s="94"/>
      <c r="J18" s="94"/>
      <c r="K18" s="127"/>
    </row>
    <row r="19" spans="1:11" ht="17.100000000000001" customHeight="1" x14ac:dyDescent="0.25">
      <c r="A19" s="13"/>
      <c r="B19" s="128"/>
      <c r="C19" s="94"/>
      <c r="D19" s="94"/>
      <c r="E19" s="94"/>
      <c r="F19" s="94"/>
      <c r="G19" s="94"/>
      <c r="H19" s="94"/>
      <c r="I19" s="94"/>
      <c r="J19" s="94"/>
      <c r="K19" s="127"/>
    </row>
    <row r="20" spans="1:11" ht="17.100000000000001" customHeight="1" x14ac:dyDescent="0.25">
      <c r="A20" s="13"/>
      <c r="B20" s="128"/>
      <c r="C20" s="94"/>
      <c r="D20" s="94"/>
      <c r="E20" s="94"/>
      <c r="F20" s="94"/>
      <c r="G20" s="94"/>
      <c r="H20" s="94"/>
      <c r="I20" s="94"/>
      <c r="J20" s="94"/>
      <c r="K20" s="127"/>
    </row>
    <row r="21" spans="1:11" ht="17.100000000000001" customHeight="1" x14ac:dyDescent="0.25">
      <c r="A21" s="13"/>
      <c r="B21" s="128"/>
      <c r="C21" s="94"/>
      <c r="D21" s="94"/>
      <c r="E21" s="94"/>
      <c r="F21" s="94"/>
      <c r="G21" s="94"/>
      <c r="H21" s="94"/>
      <c r="I21" s="94"/>
      <c r="J21" s="94"/>
      <c r="K21" s="127"/>
    </row>
    <row r="22" spans="1:11" x14ac:dyDescent="0.25">
      <c r="A22" s="13"/>
      <c r="B22" s="128"/>
      <c r="C22" s="94"/>
      <c r="D22" s="94"/>
      <c r="E22" s="94"/>
      <c r="F22" s="94"/>
      <c r="G22" s="94"/>
      <c r="H22" s="94"/>
      <c r="I22" s="94"/>
      <c r="J22" s="94"/>
      <c r="K22" s="127"/>
    </row>
    <row r="23" spans="1:11" x14ac:dyDescent="0.25">
      <c r="A23" s="13"/>
      <c r="B23" s="128"/>
      <c r="C23" s="94"/>
      <c r="D23" s="94"/>
      <c r="E23" s="94"/>
      <c r="F23" s="94"/>
      <c r="G23" s="94"/>
      <c r="H23" s="94"/>
      <c r="I23" s="94"/>
      <c r="J23" s="94"/>
      <c r="K23" s="127"/>
    </row>
    <row r="24" spans="1:11" x14ac:dyDescent="0.25">
      <c r="A24" s="13"/>
      <c r="B24" s="128"/>
      <c r="C24" s="94"/>
      <c r="D24" s="94"/>
      <c r="E24" s="94"/>
      <c r="F24" s="94"/>
      <c r="G24" s="94"/>
      <c r="H24" s="94"/>
      <c r="I24" s="94"/>
      <c r="J24" s="94"/>
      <c r="K24" s="127"/>
    </row>
    <row r="25" spans="1:11" x14ac:dyDescent="0.25">
      <c r="A25" s="13"/>
      <c r="B25" s="128"/>
      <c r="C25" s="94"/>
      <c r="D25" s="94"/>
      <c r="E25" s="94"/>
      <c r="F25" s="94"/>
      <c r="G25" s="94"/>
      <c r="H25" s="94"/>
      <c r="I25" s="94"/>
      <c r="J25" s="94"/>
      <c r="K25" s="127"/>
    </row>
    <row r="26" spans="1:11" x14ac:dyDescent="0.25">
      <c r="A26" s="13"/>
      <c r="B26" s="128"/>
      <c r="C26" s="94"/>
      <c r="D26" s="94"/>
      <c r="E26" s="94"/>
      <c r="F26" s="94"/>
      <c r="G26" s="94"/>
      <c r="H26" s="94"/>
      <c r="I26" s="94"/>
      <c r="J26" s="94"/>
      <c r="K26" s="127"/>
    </row>
    <row r="27" spans="1:11" x14ac:dyDescent="0.25">
      <c r="A27" s="13"/>
      <c r="B27" s="128"/>
      <c r="C27" s="94"/>
      <c r="D27" s="94"/>
      <c r="E27" s="94"/>
      <c r="F27" s="94"/>
      <c r="G27" s="94"/>
      <c r="H27" s="94"/>
      <c r="I27" s="94"/>
      <c r="J27" s="94"/>
      <c r="K27" s="127"/>
    </row>
    <row r="28" spans="1:11" x14ac:dyDescent="0.25">
      <c r="A28" s="13"/>
      <c r="B28" s="128"/>
      <c r="C28" s="94"/>
      <c r="D28" s="94"/>
      <c r="E28" s="94"/>
      <c r="F28" s="94"/>
      <c r="G28" s="94"/>
      <c r="H28" s="94"/>
      <c r="I28" s="94"/>
      <c r="J28" s="94"/>
      <c r="K28" s="127"/>
    </row>
    <row r="29" spans="1:11" x14ac:dyDescent="0.25">
      <c r="A29" s="13"/>
      <c r="B29" s="128"/>
      <c r="C29" s="94"/>
      <c r="D29" s="94"/>
      <c r="E29" s="94"/>
      <c r="F29" s="94"/>
      <c r="G29" s="94"/>
      <c r="H29" s="94"/>
      <c r="I29" s="94"/>
      <c r="J29" s="94"/>
      <c r="K29" s="127"/>
    </row>
    <row r="30" spans="1:11" x14ac:dyDescent="0.25">
      <c r="A30" s="13"/>
      <c r="B30" s="128"/>
      <c r="C30" s="94"/>
      <c r="D30" s="94"/>
      <c r="E30" s="94"/>
      <c r="F30" s="94"/>
      <c r="G30" s="94"/>
      <c r="H30" s="94"/>
      <c r="I30" s="94"/>
      <c r="J30" s="94"/>
      <c r="K30" s="127"/>
    </row>
    <row r="31" spans="1:11" x14ac:dyDescent="0.25">
      <c r="A31" s="13"/>
      <c r="B31" s="128"/>
      <c r="C31" s="94"/>
      <c r="D31" s="94"/>
      <c r="E31" s="94"/>
      <c r="F31" s="94"/>
      <c r="G31" s="94"/>
      <c r="H31" s="94"/>
      <c r="I31" s="94"/>
      <c r="J31" s="94"/>
      <c r="K31" s="127"/>
    </row>
    <row r="32" spans="1:11" x14ac:dyDescent="0.25">
      <c r="A32" s="13"/>
      <c r="B32" s="128"/>
      <c r="C32" s="94"/>
      <c r="D32" s="94"/>
      <c r="E32" s="94"/>
      <c r="F32" s="94"/>
      <c r="G32" s="94"/>
      <c r="H32" s="94"/>
      <c r="I32" s="94"/>
      <c r="J32" s="94"/>
      <c r="K32" s="127"/>
    </row>
    <row r="33" spans="1:11" x14ac:dyDescent="0.25">
      <c r="A33" s="13"/>
      <c r="B33" s="128"/>
      <c r="C33" s="94"/>
      <c r="D33" s="94"/>
      <c r="E33" s="94"/>
      <c r="F33" s="94"/>
      <c r="G33" s="94"/>
      <c r="H33" s="94"/>
      <c r="I33" s="94"/>
      <c r="J33" s="94"/>
      <c r="K33" s="127"/>
    </row>
    <row r="34" spans="1:11" x14ac:dyDescent="0.25">
      <c r="A34" s="13"/>
      <c r="B34" s="128"/>
      <c r="C34" s="94"/>
      <c r="D34" s="94"/>
      <c r="E34" s="94"/>
      <c r="F34" s="94"/>
      <c r="G34" s="94"/>
      <c r="H34" s="94"/>
      <c r="I34" s="94"/>
      <c r="J34" s="94"/>
      <c r="K34" s="127"/>
    </row>
    <row r="35" spans="1:11" x14ac:dyDescent="0.25">
      <c r="A35" s="13"/>
      <c r="B35" s="128"/>
      <c r="C35" s="94"/>
      <c r="D35" s="94"/>
      <c r="E35" s="94"/>
      <c r="F35" s="94"/>
      <c r="G35" s="94"/>
      <c r="H35" s="94"/>
      <c r="I35" s="94"/>
      <c r="J35" s="94"/>
      <c r="K35" s="127"/>
    </row>
    <row r="36" spans="1:11" x14ac:dyDescent="0.25">
      <c r="A36" s="13"/>
      <c r="B36" s="128"/>
      <c r="C36" s="94"/>
      <c r="D36" s="94"/>
      <c r="E36" s="94"/>
      <c r="F36" s="94"/>
      <c r="G36" s="94"/>
      <c r="H36" s="94"/>
      <c r="I36" s="94"/>
      <c r="J36" s="94"/>
      <c r="K36" s="127"/>
    </row>
    <row r="37" spans="1:11" x14ac:dyDescent="0.25">
      <c r="A37" s="13"/>
      <c r="B37" s="128"/>
      <c r="C37" s="94"/>
      <c r="D37" s="94"/>
      <c r="E37" s="94"/>
      <c r="F37" s="94"/>
      <c r="G37" s="94"/>
      <c r="H37" s="94"/>
      <c r="I37" s="94"/>
      <c r="J37" s="94"/>
      <c r="K37" s="127"/>
    </row>
    <row r="38" spans="1:11" x14ac:dyDescent="0.25">
      <c r="A38" s="13"/>
      <c r="B38" s="128"/>
      <c r="C38" s="94"/>
      <c r="D38" s="94"/>
      <c r="E38" s="94"/>
      <c r="F38" s="94"/>
      <c r="G38" s="94"/>
      <c r="H38" s="94"/>
      <c r="I38" s="94"/>
      <c r="J38" s="94"/>
      <c r="K38" s="127"/>
    </row>
    <row r="39" spans="1:11" x14ac:dyDescent="0.25">
      <c r="A39" s="13"/>
      <c r="B39" s="128"/>
      <c r="C39" s="94"/>
      <c r="D39" s="94"/>
      <c r="E39" s="94"/>
      <c r="F39" s="94"/>
      <c r="G39" s="94"/>
      <c r="H39" s="94"/>
      <c r="I39" s="94"/>
      <c r="J39" s="94"/>
      <c r="K39" s="127"/>
    </row>
    <row r="40" spans="1:11" x14ac:dyDescent="0.25">
      <c r="A40" s="13"/>
      <c r="B40" s="100"/>
      <c r="C40" s="101"/>
      <c r="D40" s="101"/>
      <c r="E40" s="101"/>
      <c r="F40" s="101"/>
      <c r="G40" s="101"/>
      <c r="H40" s="101"/>
      <c r="I40" s="101"/>
      <c r="J40" s="101"/>
      <c r="K40" s="102"/>
    </row>
    <row r="41" spans="1:11" x14ac:dyDescent="0.25">
      <c r="A41" s="13"/>
      <c r="B41" s="13"/>
      <c r="C41" s="13"/>
      <c r="D41" s="13"/>
      <c r="E41" s="13"/>
      <c r="F41" s="13"/>
      <c r="G41" s="13"/>
      <c r="H41" s="13"/>
      <c r="I41" s="13"/>
      <c r="J41" s="13"/>
      <c r="K41" s="13"/>
    </row>
    <row r="42" spans="1:11" x14ac:dyDescent="0.25">
      <c r="A42" s="13"/>
      <c r="B42" s="13"/>
      <c r="C42" s="13"/>
      <c r="D42" s="13"/>
      <c r="E42" s="13"/>
      <c r="F42" s="13"/>
      <c r="G42" s="13"/>
      <c r="H42" s="13"/>
      <c r="I42" s="13"/>
      <c r="J42" s="13"/>
      <c r="K42" s="13"/>
    </row>
    <row r="43" spans="1:11" x14ac:dyDescent="0.25">
      <c r="A43" s="13"/>
      <c r="B43" s="13"/>
      <c r="C43" s="13"/>
      <c r="D43" s="13"/>
      <c r="E43" s="13"/>
      <c r="F43" s="13"/>
      <c r="G43" s="13"/>
      <c r="H43" s="13"/>
      <c r="I43" s="13"/>
      <c r="J43" s="13"/>
      <c r="K43" s="13"/>
    </row>
    <row r="44" spans="1:11" x14ac:dyDescent="0.25">
      <c r="A44" s="13"/>
      <c r="B44" s="13"/>
      <c r="C44" s="13"/>
      <c r="D44" s="13"/>
      <c r="E44" s="13"/>
      <c r="F44" s="13"/>
      <c r="G44" s="13"/>
      <c r="H44" s="13"/>
      <c r="I44" s="13"/>
      <c r="J44" s="13"/>
      <c r="K44" s="13"/>
    </row>
    <row r="45" spans="1:11" x14ac:dyDescent="0.25">
      <c r="A45" s="13"/>
      <c r="B45" s="13"/>
      <c r="C45" s="13"/>
      <c r="D45" s="13"/>
      <c r="E45" s="13"/>
      <c r="F45" s="13"/>
      <c r="G45" s="13"/>
      <c r="H45" s="13"/>
      <c r="I45" s="13"/>
      <c r="J45" s="13"/>
      <c r="K45" s="13"/>
    </row>
    <row r="46" spans="1:11" x14ac:dyDescent="0.25">
      <c r="A46" s="13"/>
      <c r="B46" s="13"/>
      <c r="C46" s="13"/>
      <c r="D46" s="13"/>
      <c r="E46" s="13"/>
      <c r="F46" s="13"/>
      <c r="G46" s="13"/>
      <c r="H46" s="13"/>
      <c r="I46" s="13"/>
      <c r="J46" s="13"/>
      <c r="K46" s="13"/>
    </row>
    <row r="47" spans="1:11" x14ac:dyDescent="0.25">
      <c r="A47" s="13"/>
      <c r="B47" s="13"/>
      <c r="C47" s="13"/>
      <c r="D47" s="13"/>
      <c r="E47" s="13"/>
      <c r="F47" s="13"/>
      <c r="G47" s="13"/>
      <c r="H47" s="13"/>
      <c r="I47" s="13"/>
      <c r="J47" s="13"/>
      <c r="K47" s="13"/>
    </row>
    <row r="48" spans="1:11" x14ac:dyDescent="0.25">
      <c r="A48" s="13"/>
      <c r="B48" s="13"/>
      <c r="C48" s="13"/>
      <c r="D48" s="13"/>
      <c r="E48" s="13"/>
      <c r="F48" s="13"/>
      <c r="G48" s="13"/>
      <c r="H48" s="13"/>
      <c r="I48" s="13"/>
      <c r="J48" s="13"/>
      <c r="K48" s="13"/>
    </row>
    <row r="49" spans="1:11" x14ac:dyDescent="0.25">
      <c r="A49" s="13"/>
      <c r="B49" s="13"/>
      <c r="C49" s="13"/>
      <c r="D49" s="13"/>
      <c r="E49" s="13"/>
      <c r="F49" s="13"/>
      <c r="G49" s="13"/>
      <c r="H49" s="13"/>
      <c r="I49" s="13"/>
      <c r="J49" s="13"/>
      <c r="K49" s="13"/>
    </row>
    <row r="50" spans="1:11" x14ac:dyDescent="0.25">
      <c r="A50" s="13"/>
      <c r="B50" s="13"/>
      <c r="C50" s="13"/>
      <c r="D50" s="13"/>
      <c r="E50" s="13"/>
      <c r="F50" s="13"/>
      <c r="G50" s="13"/>
      <c r="H50" s="13"/>
      <c r="I50" s="13"/>
      <c r="J50" s="13"/>
      <c r="K50" s="13"/>
    </row>
    <row r="51" spans="1:11" x14ac:dyDescent="0.25">
      <c r="A51" s="13"/>
      <c r="B51" s="13"/>
      <c r="C51" s="13"/>
      <c r="D51" s="13"/>
      <c r="E51" s="13"/>
      <c r="F51" s="13"/>
      <c r="G51" s="13"/>
      <c r="H51" s="13"/>
      <c r="I51" s="13"/>
      <c r="J51" s="13"/>
      <c r="K51" s="13"/>
    </row>
    <row r="52" spans="1:11" ht="15.6" customHeight="1" x14ac:dyDescent="0.25">
      <c r="A52" s="13"/>
      <c r="B52" s="13"/>
      <c r="C52" s="13"/>
      <c r="D52" s="13"/>
      <c r="E52" s="13"/>
      <c r="F52" s="13"/>
      <c r="G52" s="13"/>
      <c r="H52" s="13"/>
      <c r="I52" s="13"/>
      <c r="J52" s="13"/>
      <c r="K52" s="13"/>
    </row>
    <row r="53" spans="1:11" x14ac:dyDescent="0.25">
      <c r="A53" s="13"/>
      <c r="B53" s="13"/>
      <c r="C53" s="13"/>
      <c r="D53" s="13"/>
      <c r="E53" s="13"/>
      <c r="F53" s="13"/>
      <c r="G53" s="13"/>
      <c r="H53" s="13"/>
      <c r="I53" s="13"/>
      <c r="J53" s="13"/>
      <c r="K53" s="13"/>
    </row>
  </sheetData>
  <sheetProtection sheet="1" objects="1" scenarios="1" formatColumns="0" formatRows="0"/>
  <mergeCells count="3">
    <mergeCell ref="B6:K40"/>
    <mergeCell ref="B4:K5"/>
    <mergeCell ref="B2:K2"/>
  </mergeCells>
  <pageMargins left="0.25" right="0.25" top="0.75" bottom="0.75" header="0.3" footer="0.3"/>
  <pageSetup paperSize="5" orientation="portrait"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codeName="Sheet14">
    <tabColor theme="3" tint="0.499984740745262"/>
  </sheetPr>
  <dimension ref="A1:Q27"/>
  <sheetViews>
    <sheetView showGridLines="0" view="pageBreakPreview" zoomScale="110" zoomScaleNormal="100" zoomScaleSheetLayoutView="110" workbookViewId="0">
      <selection activeCell="U10" sqref="U10"/>
    </sheetView>
  </sheetViews>
  <sheetFormatPr defaultColWidth="8.85546875" defaultRowHeight="15" x14ac:dyDescent="0.25"/>
  <cols>
    <col min="1" max="1" width="1.140625" customWidth="1"/>
  </cols>
  <sheetData>
    <row r="1" spans="1:17" ht="19.5" customHeight="1" x14ac:dyDescent="0.25">
      <c r="A1" s="13"/>
      <c r="B1" s="13"/>
      <c r="C1" s="13"/>
      <c r="D1" s="13"/>
      <c r="E1" s="13"/>
      <c r="F1" s="13"/>
      <c r="G1" s="13"/>
      <c r="H1" s="13"/>
      <c r="I1" s="13"/>
      <c r="J1" s="13"/>
      <c r="K1" s="13"/>
      <c r="L1" s="13"/>
      <c r="M1" s="13"/>
      <c r="N1" s="13"/>
      <c r="O1" s="13"/>
      <c r="P1" s="13"/>
      <c r="Q1" s="13"/>
    </row>
    <row r="2" spans="1:17" ht="17.100000000000001" customHeight="1" x14ac:dyDescent="0.25">
      <c r="A2" s="13"/>
      <c r="B2" s="206" t="s">
        <v>653</v>
      </c>
      <c r="C2" s="94"/>
      <c r="D2" s="94"/>
      <c r="E2" s="94"/>
      <c r="F2" s="94"/>
      <c r="G2" s="94"/>
      <c r="H2" s="94"/>
      <c r="I2" s="94"/>
      <c r="J2" s="94"/>
      <c r="K2" s="94"/>
      <c r="L2" s="94"/>
      <c r="M2" s="94"/>
      <c r="N2" s="94"/>
      <c r="O2" s="94"/>
      <c r="P2" s="94"/>
      <c r="Q2" s="13"/>
    </row>
    <row r="3" spans="1:17" ht="17.100000000000001" customHeight="1" x14ac:dyDescent="0.25">
      <c r="A3" s="13"/>
      <c r="B3" s="236"/>
      <c r="C3" s="94"/>
      <c r="D3" s="94"/>
      <c r="E3" s="94"/>
      <c r="F3" s="94"/>
      <c r="G3" s="94"/>
      <c r="H3" s="94"/>
      <c r="I3" s="94"/>
      <c r="J3" s="94"/>
      <c r="K3" s="94"/>
      <c r="L3" s="94"/>
      <c r="M3" s="94"/>
      <c r="N3" s="94"/>
      <c r="O3" s="94"/>
      <c r="P3" s="94"/>
      <c r="Q3" s="13"/>
    </row>
    <row r="4" spans="1:17" ht="14.45" customHeight="1" x14ac:dyDescent="0.25">
      <c r="A4" s="13"/>
      <c r="B4" s="287" t="s">
        <v>654</v>
      </c>
      <c r="C4" s="288"/>
      <c r="D4" s="287" t="s">
        <v>655</v>
      </c>
      <c r="E4" s="289"/>
      <c r="F4" s="289"/>
      <c r="G4" s="289"/>
      <c r="H4" s="288"/>
      <c r="I4" s="287" t="s">
        <v>656</v>
      </c>
      <c r="J4" s="288"/>
      <c r="K4" s="287" t="s">
        <v>657</v>
      </c>
      <c r="L4" s="289"/>
      <c r="M4" s="288"/>
      <c r="N4" s="287" t="s">
        <v>658</v>
      </c>
      <c r="O4" s="289"/>
      <c r="P4" s="288"/>
      <c r="Q4" s="13"/>
    </row>
    <row r="5" spans="1:17" ht="51.75" customHeight="1" x14ac:dyDescent="0.25">
      <c r="A5" s="13"/>
      <c r="B5" s="290"/>
      <c r="C5" s="291"/>
      <c r="D5" s="290"/>
      <c r="E5" s="292"/>
      <c r="F5" s="292"/>
      <c r="G5" s="292"/>
      <c r="H5" s="291"/>
      <c r="I5" s="290"/>
      <c r="J5" s="291"/>
      <c r="K5" s="290"/>
      <c r="L5" s="292"/>
      <c r="M5" s="291"/>
      <c r="N5" s="290"/>
      <c r="O5" s="292"/>
      <c r="P5" s="291"/>
      <c r="Q5" s="13"/>
    </row>
    <row r="6" spans="1:17" ht="17.100000000000001" customHeight="1" x14ac:dyDescent="0.25">
      <c r="A6" s="13"/>
      <c r="B6" s="97" t="s">
        <v>659</v>
      </c>
      <c r="C6" s="105"/>
      <c r="D6" s="97" t="s">
        <v>660</v>
      </c>
      <c r="E6" s="104"/>
      <c r="F6" s="104"/>
      <c r="G6" s="104"/>
      <c r="H6" s="105"/>
      <c r="I6" s="97" t="s">
        <v>661</v>
      </c>
      <c r="J6" s="105"/>
      <c r="K6" s="234">
        <v>7900000</v>
      </c>
      <c r="L6" s="104"/>
      <c r="M6" s="105"/>
      <c r="N6" s="234">
        <v>6000000</v>
      </c>
      <c r="O6" s="104"/>
      <c r="P6" s="105"/>
      <c r="Q6" s="13"/>
    </row>
    <row r="7" spans="1:17" ht="17.100000000000001" customHeight="1" x14ac:dyDescent="0.25">
      <c r="A7" s="13"/>
      <c r="B7" s="97" t="s">
        <v>659</v>
      </c>
      <c r="C7" s="105"/>
      <c r="D7" s="97" t="s">
        <v>662</v>
      </c>
      <c r="E7" s="104"/>
      <c r="F7" s="104"/>
      <c r="G7" s="104"/>
      <c r="H7" s="105"/>
      <c r="I7" s="97" t="s">
        <v>661</v>
      </c>
      <c r="J7" s="105"/>
      <c r="K7" s="234">
        <v>1660000</v>
      </c>
      <c r="L7" s="104"/>
      <c r="M7" s="105"/>
      <c r="N7" s="234">
        <v>600000</v>
      </c>
      <c r="O7" s="104"/>
      <c r="P7" s="105"/>
      <c r="Q7" s="13"/>
    </row>
    <row r="8" spans="1:17" ht="17.100000000000001" customHeight="1" x14ac:dyDescent="0.25">
      <c r="A8" s="13"/>
      <c r="B8" s="97"/>
      <c r="C8" s="105"/>
      <c r="D8" s="97"/>
      <c r="E8" s="104"/>
      <c r="F8" s="104"/>
      <c r="G8" s="104"/>
      <c r="H8" s="105"/>
      <c r="I8" s="97"/>
      <c r="J8" s="105"/>
      <c r="K8" s="234"/>
      <c r="L8" s="104"/>
      <c r="M8" s="105"/>
      <c r="N8" s="234"/>
      <c r="O8" s="104"/>
      <c r="P8" s="105"/>
      <c r="Q8" s="13"/>
    </row>
    <row r="9" spans="1:17" ht="17.100000000000001" customHeight="1" x14ac:dyDescent="0.25">
      <c r="A9" s="13"/>
      <c r="B9" s="97"/>
      <c r="C9" s="105"/>
      <c r="D9" s="97"/>
      <c r="E9" s="104"/>
      <c r="F9" s="104"/>
      <c r="G9" s="104"/>
      <c r="H9" s="105"/>
      <c r="I9" s="97"/>
      <c r="J9" s="105"/>
      <c r="K9" s="234"/>
      <c r="L9" s="104"/>
      <c r="M9" s="105"/>
      <c r="N9" s="234"/>
      <c r="O9" s="104"/>
      <c r="P9" s="105"/>
      <c r="Q9" s="13"/>
    </row>
    <row r="10" spans="1:17" ht="17.100000000000001" customHeight="1" x14ac:dyDescent="0.25">
      <c r="A10" s="13"/>
      <c r="B10" s="97"/>
      <c r="C10" s="105"/>
      <c r="D10" s="112"/>
      <c r="E10" s="104"/>
      <c r="F10" s="104"/>
      <c r="G10" s="104"/>
      <c r="H10" s="104"/>
      <c r="I10" s="97"/>
      <c r="J10" s="105"/>
      <c r="K10" s="241"/>
      <c r="L10" s="242"/>
      <c r="M10" s="242"/>
      <c r="N10" s="235"/>
      <c r="O10" s="104"/>
      <c r="P10" s="105"/>
      <c r="Q10" s="13"/>
    </row>
    <row r="11" spans="1:17" ht="17.100000000000001" customHeight="1" x14ac:dyDescent="0.25">
      <c r="A11" s="13"/>
      <c r="B11" s="97"/>
      <c r="C11" s="105"/>
      <c r="D11" s="112"/>
      <c r="E11" s="104"/>
      <c r="F11" s="104"/>
      <c r="G11" s="104"/>
      <c r="H11" s="104"/>
      <c r="I11" s="97"/>
      <c r="J11" s="105"/>
      <c r="K11" s="240"/>
      <c r="L11" s="104"/>
      <c r="M11" s="104"/>
      <c r="N11" s="235"/>
      <c r="O11" s="104"/>
      <c r="P11" s="105"/>
      <c r="Q11" s="13"/>
    </row>
    <row r="12" spans="1:17" ht="17.100000000000001" customHeight="1" x14ac:dyDescent="0.25">
      <c r="A12" s="13"/>
      <c r="B12" s="97"/>
      <c r="C12" s="105"/>
      <c r="D12" s="97"/>
      <c r="E12" s="104"/>
      <c r="F12" s="104"/>
      <c r="G12" s="104"/>
      <c r="H12" s="105"/>
      <c r="I12" s="97"/>
      <c r="J12" s="105"/>
      <c r="K12" s="235"/>
      <c r="L12" s="104"/>
      <c r="M12" s="105"/>
      <c r="N12" s="235"/>
      <c r="O12" s="104"/>
      <c r="P12" s="105"/>
      <c r="Q12" s="13"/>
    </row>
    <row r="13" spans="1:17" ht="17.100000000000001" customHeight="1" x14ac:dyDescent="0.25">
      <c r="A13" s="13"/>
      <c r="B13" s="97"/>
      <c r="C13" s="105"/>
      <c r="D13" s="97"/>
      <c r="E13" s="104"/>
      <c r="F13" s="104"/>
      <c r="G13" s="104"/>
      <c r="H13" s="105"/>
      <c r="I13" s="97"/>
      <c r="J13" s="105"/>
      <c r="K13" s="235"/>
      <c r="L13" s="104"/>
      <c r="M13" s="105"/>
      <c r="N13" s="235"/>
      <c r="O13" s="104"/>
      <c r="P13" s="105"/>
      <c r="Q13" s="13"/>
    </row>
    <row r="14" spans="1:17" ht="17.100000000000001" customHeight="1" x14ac:dyDescent="0.25">
      <c r="A14" s="13"/>
      <c r="B14" s="244" t="s">
        <v>663</v>
      </c>
      <c r="C14" s="105"/>
      <c r="D14" s="97"/>
      <c r="E14" s="104"/>
      <c r="F14" s="104"/>
      <c r="G14" s="104"/>
      <c r="H14" s="105"/>
      <c r="I14" s="238" t="s">
        <v>663</v>
      </c>
      <c r="J14" s="105"/>
      <c r="K14" s="243">
        <f>SUM(K6:K13)</f>
        <v>9560000</v>
      </c>
      <c r="L14" s="104"/>
      <c r="M14" s="105"/>
      <c r="N14" s="243">
        <f>SUM(N6:N13)</f>
        <v>6600000</v>
      </c>
      <c r="O14" s="104"/>
      <c r="P14" s="105"/>
      <c r="Q14" s="13"/>
    </row>
    <row r="15" spans="1:17" ht="17.100000000000001" customHeight="1" x14ac:dyDescent="0.25">
      <c r="A15" s="13"/>
      <c r="B15" s="134"/>
      <c r="C15" s="98"/>
      <c r="D15" s="98"/>
      <c r="E15" s="98"/>
      <c r="F15" s="98"/>
      <c r="G15" s="98"/>
      <c r="H15" s="98"/>
      <c r="I15" s="98"/>
      <c r="J15" s="98"/>
      <c r="K15" s="98"/>
      <c r="L15" s="98"/>
      <c r="M15" s="98"/>
      <c r="N15" s="98"/>
      <c r="O15" s="98"/>
      <c r="P15" s="98"/>
      <c r="Q15" s="13"/>
    </row>
    <row r="16" spans="1:17" ht="17.100000000000001" customHeight="1" x14ac:dyDescent="0.25">
      <c r="A16" s="13"/>
      <c r="B16" s="128"/>
      <c r="C16" s="94"/>
      <c r="D16" s="94"/>
      <c r="E16" s="94"/>
      <c r="F16" s="94"/>
      <c r="G16" s="94"/>
      <c r="H16" s="94"/>
      <c r="I16" s="94"/>
      <c r="J16" s="94"/>
      <c r="K16" s="94"/>
      <c r="L16" s="94"/>
      <c r="M16" s="94"/>
      <c r="N16" s="94"/>
      <c r="O16" s="94"/>
      <c r="P16" s="94"/>
      <c r="Q16" s="13"/>
    </row>
    <row r="17" spans="1:17" ht="17.100000000000001" customHeight="1" x14ac:dyDescent="0.25">
      <c r="A17" s="13"/>
      <c r="B17" s="239" t="s">
        <v>664</v>
      </c>
      <c r="C17" s="94"/>
      <c r="D17" s="94"/>
      <c r="E17" s="94"/>
      <c r="F17" s="94"/>
      <c r="G17" s="94"/>
      <c r="H17" s="94"/>
      <c r="I17" s="94"/>
      <c r="J17" s="94"/>
      <c r="K17" s="94"/>
      <c r="L17" s="94"/>
      <c r="M17" s="94"/>
      <c r="N17" s="94"/>
      <c r="O17" s="94"/>
      <c r="P17" s="94"/>
      <c r="Q17" s="13"/>
    </row>
    <row r="18" spans="1:17" ht="17.100000000000001" customHeight="1" x14ac:dyDescent="0.25">
      <c r="A18" s="13"/>
      <c r="B18" s="128"/>
      <c r="C18" s="94"/>
      <c r="D18" s="94"/>
      <c r="E18" s="94"/>
      <c r="F18" s="94"/>
      <c r="G18" s="94"/>
      <c r="H18" s="94"/>
      <c r="I18" s="94"/>
      <c r="J18" s="94"/>
      <c r="K18" s="94"/>
      <c r="L18" s="94"/>
      <c r="M18" s="94"/>
      <c r="N18" s="94"/>
      <c r="O18" s="94"/>
      <c r="P18" s="94"/>
      <c r="Q18" s="13"/>
    </row>
    <row r="19" spans="1:17" ht="17.100000000000001" customHeight="1" x14ac:dyDescent="0.25">
      <c r="A19" s="13"/>
      <c r="B19" s="128"/>
      <c r="C19" s="94"/>
      <c r="D19" s="94"/>
      <c r="E19" s="94"/>
      <c r="F19" s="94"/>
      <c r="G19" s="94"/>
      <c r="H19" s="94"/>
      <c r="I19" s="94"/>
      <c r="J19" s="94"/>
      <c r="K19" s="94"/>
      <c r="L19" s="94"/>
      <c r="M19" s="94"/>
      <c r="N19" s="94"/>
      <c r="O19" s="94"/>
      <c r="P19" s="94"/>
      <c r="Q19" s="13"/>
    </row>
    <row r="20" spans="1:17" ht="17.100000000000001" customHeight="1" x14ac:dyDescent="0.25">
      <c r="A20" s="13"/>
      <c r="B20" s="128"/>
      <c r="C20" s="94"/>
      <c r="D20" s="94"/>
      <c r="E20" s="94"/>
      <c r="F20" s="94"/>
      <c r="G20" s="94"/>
      <c r="H20" s="94"/>
      <c r="I20" s="94"/>
      <c r="J20" s="94"/>
      <c r="K20" s="94"/>
      <c r="L20" s="94"/>
      <c r="M20" s="94"/>
      <c r="N20" s="94"/>
      <c r="O20" s="94"/>
      <c r="P20" s="94"/>
      <c r="Q20" s="13"/>
    </row>
    <row r="21" spans="1:17" ht="17.100000000000001" customHeight="1" x14ac:dyDescent="0.25">
      <c r="A21" s="13"/>
      <c r="B21" s="237" t="s">
        <v>665</v>
      </c>
      <c r="C21" s="94"/>
      <c r="D21" s="94"/>
      <c r="E21" s="94"/>
      <c r="F21" s="94"/>
      <c r="G21" s="94"/>
      <c r="H21" s="94"/>
      <c r="I21" s="94"/>
      <c r="J21" s="94"/>
      <c r="K21" s="94"/>
      <c r="L21" s="94"/>
      <c r="M21" s="94"/>
      <c r="N21" s="94"/>
      <c r="O21" s="94"/>
      <c r="P21" s="94"/>
      <c r="Q21" s="13"/>
    </row>
    <row r="22" spans="1:17" ht="17.100000000000001" customHeight="1" x14ac:dyDescent="0.25">
      <c r="A22" s="13"/>
      <c r="B22" s="94"/>
      <c r="C22" s="94"/>
      <c r="D22" s="94"/>
      <c r="E22" s="94"/>
      <c r="F22" s="94"/>
      <c r="G22" s="94"/>
      <c r="H22" s="94"/>
      <c r="I22" s="94"/>
      <c r="J22" s="94"/>
      <c r="K22" s="94"/>
      <c r="L22" s="94"/>
      <c r="M22" s="94"/>
      <c r="N22" s="94"/>
      <c r="O22" s="94"/>
      <c r="P22" s="94"/>
      <c r="Q22" s="13"/>
    </row>
    <row r="23" spans="1:17" ht="17.100000000000001" customHeight="1" x14ac:dyDescent="0.25">
      <c r="A23" s="13"/>
      <c r="B23" s="94"/>
      <c r="C23" s="94"/>
      <c r="D23" s="94"/>
      <c r="E23" s="94"/>
      <c r="F23" s="94"/>
      <c r="G23" s="94"/>
      <c r="H23" s="94"/>
      <c r="I23" s="94"/>
      <c r="J23" s="94"/>
      <c r="K23" s="94"/>
      <c r="L23" s="94"/>
      <c r="M23" s="94"/>
      <c r="N23" s="94"/>
      <c r="O23" s="94"/>
      <c r="P23" s="94"/>
      <c r="Q23" s="13"/>
    </row>
    <row r="24" spans="1:17" ht="17.100000000000001" customHeight="1" x14ac:dyDescent="0.25"/>
    <row r="25" spans="1:17" ht="17.100000000000001" customHeight="1" x14ac:dyDescent="0.25"/>
    <row r="26" spans="1:17" ht="17.100000000000001" customHeight="1" x14ac:dyDescent="0.25"/>
    <row r="27" spans="1:17" ht="17.100000000000001" customHeight="1" x14ac:dyDescent="0.25"/>
  </sheetData>
  <sheetProtection sheet="1" objects="1" scenarios="1" formatColumns="0" formatRows="0"/>
  <mergeCells count="55">
    <mergeCell ref="D14:H14"/>
    <mergeCell ref="N12:P12"/>
    <mergeCell ref="N14:P14"/>
    <mergeCell ref="I11:J11"/>
    <mergeCell ref="B14:C14"/>
    <mergeCell ref="K14:M14"/>
    <mergeCell ref="K12:M12"/>
    <mergeCell ref="I13:J13"/>
    <mergeCell ref="B13:C13"/>
    <mergeCell ref="D13:H13"/>
    <mergeCell ref="N11:P11"/>
    <mergeCell ref="D12:H12"/>
    <mergeCell ref="K13:M13"/>
    <mergeCell ref="I12:J12"/>
    <mergeCell ref="N13:P13"/>
    <mergeCell ref="B11:C11"/>
    <mergeCell ref="B9:C9"/>
    <mergeCell ref="K11:M11"/>
    <mergeCell ref="K10:M10"/>
    <mergeCell ref="D11:H11"/>
    <mergeCell ref="I10:J10"/>
    <mergeCell ref="K9:M9"/>
    <mergeCell ref="K7:M7"/>
    <mergeCell ref="B21:P23"/>
    <mergeCell ref="B6:C6"/>
    <mergeCell ref="B10:C10"/>
    <mergeCell ref="I14:J14"/>
    <mergeCell ref="D9:H9"/>
    <mergeCell ref="B7:C7"/>
    <mergeCell ref="B15:P16"/>
    <mergeCell ref="N9:P9"/>
    <mergeCell ref="B17:P20"/>
    <mergeCell ref="B12:C12"/>
    <mergeCell ref="D7:H7"/>
    <mergeCell ref="B3:P3"/>
    <mergeCell ref="K4:M5"/>
    <mergeCell ref="B2:P2"/>
    <mergeCell ref="N4:P5"/>
    <mergeCell ref="D6:H6"/>
    <mergeCell ref="B4:C5"/>
    <mergeCell ref="I4:J5"/>
    <mergeCell ref="I6:J6"/>
    <mergeCell ref="D4:H5"/>
    <mergeCell ref="B8:C8"/>
    <mergeCell ref="N6:P6"/>
    <mergeCell ref="N10:P10"/>
    <mergeCell ref="K6:M6"/>
    <mergeCell ref="I9:J9"/>
    <mergeCell ref="N7:P7"/>
    <mergeCell ref="D10:H10"/>
    <mergeCell ref="I8:J8"/>
    <mergeCell ref="D8:H8"/>
    <mergeCell ref="N8:P8"/>
    <mergeCell ref="K8:M8"/>
    <mergeCell ref="I7:J7"/>
  </mergeCells>
  <dataValidations count="4">
    <dataValidation type="list" allowBlank="1" showInputMessage="1" showErrorMessage="1" prompt="Select source of co-financing" sqref="B6:C13" xr:uid="{00000000-0002-0000-1100-000000000000}">
      <formula1>"Recipient Country Government, GEF Agency, Donor Agency, Private Sector, Civil Society Organization, Beneficiaries, Others"</formula1>
    </dataValidation>
    <dataValidation type="list" allowBlank="1" showInputMessage="1" showErrorMessage="1" prompt="Select Type of Co-financing" sqref="I6:J13" xr:uid="{00000000-0002-0000-1100-000001000000}">
      <formula1>"Grant, Loan, Guarantee, Equity Investment, In-kind, Public Investment, Other "</formula1>
    </dataValidation>
    <dataValidation type="list" allowBlank="1" sqref="B6:B13" xr:uid="{00000000-0002-0000-1100-000002000000}">
      <formula1>"Recipient Country Government,GEF Agency,Donor Agency,Private Sector,Civil Society Organization,Beneficiaries,Others"</formula1>
    </dataValidation>
    <dataValidation type="list" allowBlank="1" sqref="I6:I13" xr:uid="{00000000-0002-0000-1100-000003000000}">
      <formula1>"Grant,Loan,Guarantee,Equity Investment,In-kind,Public Investment,Other"</formula1>
    </dataValidation>
  </dataValidations>
  <hyperlinks>
    <hyperlink ref="B21" r:id="rId1" display="27 Sources of Co-financing may include: GEF Agency, Donor Agency, Recipient Country Government, Private Sector, Civil Society Organization, Beneficiaries, Other._x000d__x000a_28 Grant, Loan, Equity Investment, Guarantee, In-Kind, Public Investment, Other (please refer to the Guidelines on co-financing for definitions_x000d__x000a_GEF CoFinancing Guidelines 2018" xr:uid="{00000000-0004-0000-1100-000000000000}"/>
  </hyperlinks>
  <pageMargins left="0.25" right="0.25" top="0.75" bottom="0.75" header="0.3" footer="0.3"/>
  <pageSetup paperSize="5" orientation="landscape" r:id="rId2"/>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codeName="Sheet15">
    <tabColor theme="3" tint="0.499984740745262"/>
  </sheetPr>
  <dimension ref="A1:P28"/>
  <sheetViews>
    <sheetView showGridLines="0" view="pageBreakPreview" zoomScaleNormal="100" zoomScaleSheetLayoutView="100" workbookViewId="0">
      <selection activeCell="W15" sqref="W15"/>
    </sheetView>
  </sheetViews>
  <sheetFormatPr defaultColWidth="8.85546875" defaultRowHeight="15" x14ac:dyDescent="0.25"/>
  <cols>
    <col min="1" max="1" width="1.42578125" customWidth="1"/>
  </cols>
  <sheetData>
    <row r="1" spans="1:16" ht="17.100000000000001" customHeight="1" x14ac:dyDescent="0.25">
      <c r="A1" s="13"/>
      <c r="B1" s="113"/>
      <c r="C1" s="94"/>
      <c r="D1" s="94"/>
      <c r="E1" s="94"/>
      <c r="F1" s="94"/>
      <c r="G1" s="94"/>
      <c r="H1" s="94"/>
      <c r="I1" s="94"/>
      <c r="J1" s="94"/>
      <c r="K1" s="94"/>
      <c r="L1" s="94"/>
      <c r="M1" s="94"/>
      <c r="N1" s="94"/>
      <c r="O1" s="94"/>
      <c r="P1" s="13"/>
    </row>
    <row r="2" spans="1:16" ht="19.5" customHeight="1" x14ac:dyDescent="0.25">
      <c r="A2" s="13"/>
      <c r="B2" s="206" t="s">
        <v>666</v>
      </c>
      <c r="C2" s="94"/>
      <c r="D2" s="94"/>
      <c r="E2" s="94"/>
      <c r="F2" s="94"/>
      <c r="G2" s="94"/>
      <c r="H2" s="94"/>
      <c r="I2" s="94"/>
      <c r="J2" s="94"/>
      <c r="K2" s="94"/>
      <c r="L2" s="94"/>
      <c r="M2" s="94"/>
      <c r="N2" s="94"/>
      <c r="O2" s="94"/>
      <c r="P2" s="13"/>
    </row>
    <row r="3" spans="1:16" x14ac:dyDescent="0.25">
      <c r="A3" s="13"/>
      <c r="B3" s="113"/>
      <c r="C3" s="94"/>
      <c r="D3" s="94"/>
      <c r="E3" s="94"/>
      <c r="F3" s="94"/>
      <c r="G3" s="94"/>
      <c r="H3" s="94"/>
      <c r="I3" s="94"/>
      <c r="J3" s="94"/>
      <c r="K3" s="94"/>
      <c r="L3" s="94"/>
      <c r="M3" s="94"/>
      <c r="N3" s="94"/>
      <c r="O3" s="94"/>
      <c r="P3" s="13"/>
    </row>
    <row r="4" spans="1:16" ht="14.45" customHeight="1" x14ac:dyDescent="0.25">
      <c r="A4" s="13"/>
      <c r="B4" s="247" t="s">
        <v>667</v>
      </c>
      <c r="C4" s="94"/>
      <c r="D4" s="94"/>
      <c r="E4" s="94"/>
      <c r="F4" s="94"/>
      <c r="G4" s="94"/>
      <c r="H4" s="94"/>
      <c r="I4" s="94"/>
      <c r="J4" s="94"/>
      <c r="K4" s="94"/>
      <c r="L4" s="94"/>
      <c r="M4" s="94"/>
      <c r="N4" s="94"/>
      <c r="O4" s="94"/>
      <c r="P4" s="13"/>
    </row>
    <row r="5" spans="1:16" ht="21.75" customHeight="1" x14ac:dyDescent="0.25">
      <c r="A5" s="13"/>
      <c r="B5" s="94"/>
      <c r="C5" s="94"/>
      <c r="D5" s="94"/>
      <c r="E5" s="94"/>
      <c r="F5" s="94"/>
      <c r="G5" s="94"/>
      <c r="H5" s="94"/>
      <c r="I5" s="94"/>
      <c r="J5" s="94"/>
      <c r="K5" s="94"/>
      <c r="L5" s="94"/>
      <c r="M5" s="94"/>
      <c r="N5" s="94"/>
      <c r="O5" s="94"/>
      <c r="P5" s="13"/>
    </row>
    <row r="6" spans="1:16" ht="17.100000000000001" customHeight="1" x14ac:dyDescent="0.25">
      <c r="A6" s="13"/>
      <c r="B6" s="246" t="s">
        <v>668</v>
      </c>
      <c r="C6" s="94"/>
      <c r="D6" s="94"/>
      <c r="E6" s="94"/>
      <c r="F6" s="94"/>
      <c r="G6" s="94"/>
      <c r="H6" s="94"/>
      <c r="I6" s="94"/>
      <c r="J6" s="94"/>
      <c r="K6" s="20" t="s">
        <v>73</v>
      </c>
      <c r="L6" s="13"/>
      <c r="M6" s="13"/>
      <c r="N6" s="13"/>
      <c r="O6" s="13"/>
      <c r="P6" s="13"/>
    </row>
    <row r="7" spans="1:16" ht="17.100000000000001" customHeight="1" x14ac:dyDescent="0.25">
      <c r="A7" s="13"/>
      <c r="B7" s="10"/>
      <c r="C7" s="10"/>
      <c r="D7" s="10"/>
      <c r="E7" s="10"/>
      <c r="F7" s="10"/>
      <c r="G7" s="10"/>
      <c r="H7" s="10"/>
      <c r="I7" s="10"/>
      <c r="J7" s="10"/>
      <c r="K7" s="13"/>
      <c r="L7" s="13"/>
      <c r="M7" s="13"/>
      <c r="N7" s="13"/>
      <c r="O7" s="13"/>
      <c r="P7" s="13"/>
    </row>
    <row r="8" spans="1:16" ht="17.100000000000001" customHeight="1" x14ac:dyDescent="0.25">
      <c r="A8" s="13"/>
      <c r="B8" s="13"/>
      <c r="C8" s="13"/>
      <c r="D8" s="13"/>
      <c r="E8" s="13"/>
      <c r="F8" s="13"/>
      <c r="G8" s="13"/>
      <c r="H8" s="13"/>
      <c r="I8" s="13"/>
      <c r="J8" s="13"/>
      <c r="K8" s="13"/>
      <c r="L8" s="13"/>
      <c r="M8" s="13"/>
      <c r="N8" s="13"/>
      <c r="O8" s="13"/>
      <c r="P8" s="13"/>
    </row>
    <row r="9" spans="1:16" ht="17.45" customHeight="1" x14ac:dyDescent="0.25">
      <c r="A9" s="13"/>
      <c r="B9" s="245" t="s">
        <v>669</v>
      </c>
      <c r="C9" s="104"/>
      <c r="D9" s="105"/>
      <c r="E9" s="245" t="s">
        <v>670</v>
      </c>
      <c r="F9" s="105"/>
      <c r="G9" s="245" t="s">
        <v>671</v>
      </c>
      <c r="H9" s="105"/>
      <c r="I9" s="245" t="s">
        <v>672</v>
      </c>
      <c r="J9" s="104"/>
      <c r="K9" s="105"/>
      <c r="L9" s="245" t="s">
        <v>673</v>
      </c>
      <c r="M9" s="104"/>
      <c r="N9" s="104"/>
      <c r="O9" s="105"/>
      <c r="P9" s="13"/>
    </row>
    <row r="10" spans="1:16" ht="17.45" customHeight="1" x14ac:dyDescent="0.25">
      <c r="A10" s="13"/>
      <c r="B10" s="97" t="s">
        <v>674</v>
      </c>
      <c r="C10" s="104"/>
      <c r="D10" s="105"/>
      <c r="E10" s="97">
        <v>14.311199999999999</v>
      </c>
      <c r="F10" s="105"/>
      <c r="G10" s="97">
        <v>28.299399999999999</v>
      </c>
      <c r="H10" s="105"/>
      <c r="I10" s="97"/>
      <c r="J10" s="104"/>
      <c r="K10" s="105"/>
      <c r="L10" s="97"/>
      <c r="M10" s="104"/>
      <c r="N10" s="104"/>
      <c r="O10" s="105"/>
      <c r="P10" s="13"/>
    </row>
    <row r="11" spans="1:16" ht="17.45" customHeight="1" x14ac:dyDescent="0.25">
      <c r="A11" s="13"/>
      <c r="B11" s="97" t="s">
        <v>342</v>
      </c>
      <c r="C11" s="104"/>
      <c r="D11" s="105"/>
      <c r="E11" s="97">
        <v>1.3733</v>
      </c>
      <c r="F11" s="105"/>
      <c r="G11" s="97">
        <v>32.290300000000002</v>
      </c>
      <c r="H11" s="105"/>
      <c r="I11" s="97"/>
      <c r="J11" s="104"/>
      <c r="K11" s="105"/>
      <c r="L11" s="97"/>
      <c r="M11" s="104"/>
      <c r="N11" s="104"/>
      <c r="O11" s="105"/>
      <c r="P11" s="13"/>
    </row>
    <row r="12" spans="1:16" ht="17.100000000000001" customHeight="1" x14ac:dyDescent="0.25">
      <c r="A12" s="13"/>
      <c r="B12" s="97"/>
      <c r="C12" s="104"/>
      <c r="D12" s="105"/>
      <c r="E12" s="97"/>
      <c r="F12" s="105"/>
      <c r="G12" s="97"/>
      <c r="H12" s="105"/>
      <c r="I12" s="97"/>
      <c r="J12" s="104"/>
      <c r="K12" s="105"/>
      <c r="L12" s="97"/>
      <c r="M12" s="104"/>
      <c r="N12" s="104"/>
      <c r="O12" s="105"/>
      <c r="P12" s="13"/>
    </row>
    <row r="13" spans="1:16" ht="17.100000000000001" customHeight="1" x14ac:dyDescent="0.25">
      <c r="A13" s="13"/>
      <c r="B13" s="97"/>
      <c r="C13" s="104"/>
      <c r="D13" s="105"/>
      <c r="E13" s="97"/>
      <c r="F13" s="105"/>
      <c r="G13" s="97"/>
      <c r="H13" s="105"/>
      <c r="I13" s="97"/>
      <c r="J13" s="104"/>
      <c r="K13" s="105"/>
      <c r="L13" s="97"/>
      <c r="M13" s="104"/>
      <c r="N13" s="104"/>
      <c r="O13" s="105"/>
      <c r="P13" s="13"/>
    </row>
    <row r="14" spans="1:16" ht="17.100000000000001" customHeight="1" x14ac:dyDescent="0.25">
      <c r="A14" s="13"/>
      <c r="B14" s="97"/>
      <c r="C14" s="104"/>
      <c r="D14" s="105"/>
      <c r="E14" s="97"/>
      <c r="F14" s="105"/>
      <c r="G14" s="97"/>
      <c r="H14" s="105"/>
      <c r="I14" s="97"/>
      <c r="J14" s="104"/>
      <c r="K14" s="105"/>
      <c r="L14" s="97"/>
      <c r="M14" s="104"/>
      <c r="N14" s="104"/>
      <c r="O14" s="105"/>
      <c r="P14" s="13"/>
    </row>
    <row r="15" spans="1:16" ht="17.100000000000001" customHeight="1" x14ac:dyDescent="0.25">
      <c r="A15" s="13"/>
      <c r="B15" s="97"/>
      <c r="C15" s="104"/>
      <c r="D15" s="105"/>
      <c r="E15" s="97"/>
      <c r="F15" s="105"/>
      <c r="G15" s="97"/>
      <c r="H15" s="105"/>
      <c r="I15" s="97"/>
      <c r="J15" s="104"/>
      <c r="K15" s="105"/>
      <c r="L15" s="97"/>
      <c r="M15" s="104"/>
      <c r="N15" s="104"/>
      <c r="O15" s="105"/>
      <c r="P15" s="13"/>
    </row>
    <row r="16" spans="1:16" ht="17.100000000000001" customHeight="1" x14ac:dyDescent="0.25">
      <c r="A16" s="13"/>
      <c r="B16" s="97"/>
      <c r="C16" s="104"/>
      <c r="D16" s="105"/>
      <c r="E16" s="97"/>
      <c r="F16" s="105"/>
      <c r="G16" s="97"/>
      <c r="H16" s="105"/>
      <c r="I16" s="97"/>
      <c r="J16" s="104"/>
      <c r="K16" s="105"/>
      <c r="L16" s="97"/>
      <c r="M16" s="104"/>
      <c r="N16" s="104"/>
      <c r="O16" s="105"/>
      <c r="P16" s="13"/>
    </row>
    <row r="17" spans="1:16" ht="17.45" customHeight="1" x14ac:dyDescent="0.25">
      <c r="A17" s="13"/>
      <c r="B17" s="97"/>
      <c r="C17" s="104"/>
      <c r="D17" s="105"/>
      <c r="E17" s="97"/>
      <c r="F17" s="105"/>
      <c r="G17" s="97"/>
      <c r="H17" s="105"/>
      <c r="I17" s="97"/>
      <c r="J17" s="104"/>
      <c r="K17" s="105"/>
      <c r="L17" s="97"/>
      <c r="M17" s="104"/>
      <c r="N17" s="104"/>
      <c r="O17" s="105"/>
      <c r="P17" s="13"/>
    </row>
    <row r="18" spans="1:16" ht="17.45" customHeight="1" x14ac:dyDescent="0.25">
      <c r="A18" s="13"/>
      <c r="B18" s="97"/>
      <c r="C18" s="104"/>
      <c r="D18" s="105"/>
      <c r="E18" s="97"/>
      <c r="F18" s="105"/>
      <c r="G18" s="97"/>
      <c r="H18" s="105"/>
      <c r="I18" s="97"/>
      <c r="J18" s="104"/>
      <c r="K18" s="105"/>
      <c r="L18" s="97"/>
      <c r="M18" s="104"/>
      <c r="N18" s="104"/>
      <c r="O18" s="105"/>
      <c r="P18" s="13"/>
    </row>
    <row r="19" spans="1:16" ht="17.45" customHeight="1" x14ac:dyDescent="0.25">
      <c r="A19" s="13"/>
      <c r="B19" s="97"/>
      <c r="C19" s="104"/>
      <c r="D19" s="105"/>
      <c r="E19" s="97"/>
      <c r="F19" s="105"/>
      <c r="G19" s="97"/>
      <c r="H19" s="105"/>
      <c r="I19" s="97"/>
      <c r="J19" s="104"/>
      <c r="K19" s="105"/>
      <c r="L19" s="97"/>
      <c r="M19" s="104"/>
      <c r="N19" s="104"/>
      <c r="O19" s="105"/>
      <c r="P19" s="13"/>
    </row>
    <row r="20" spans="1:16" ht="17.45" customHeight="1" x14ac:dyDescent="0.25">
      <c r="A20" s="13"/>
      <c r="B20" s="97"/>
      <c r="C20" s="104"/>
      <c r="D20" s="105"/>
      <c r="E20" s="97"/>
      <c r="F20" s="105"/>
      <c r="G20" s="97"/>
      <c r="H20" s="105"/>
      <c r="I20" s="97"/>
      <c r="J20" s="104"/>
      <c r="K20" s="105"/>
      <c r="L20" s="97"/>
      <c r="M20" s="104"/>
      <c r="N20" s="104"/>
      <c r="O20" s="105"/>
      <c r="P20" s="13"/>
    </row>
    <row r="21" spans="1:16" ht="17.45" customHeight="1" x14ac:dyDescent="0.25">
      <c r="A21" s="13"/>
      <c r="B21" s="97"/>
      <c r="C21" s="104"/>
      <c r="D21" s="105"/>
      <c r="E21" s="97"/>
      <c r="F21" s="105"/>
      <c r="G21" s="97"/>
      <c r="H21" s="105"/>
      <c r="I21" s="97"/>
      <c r="J21" s="104"/>
      <c r="K21" s="105"/>
      <c r="L21" s="97"/>
      <c r="M21" s="104"/>
      <c r="N21" s="104"/>
      <c r="O21" s="105"/>
      <c r="P21" s="13"/>
    </row>
    <row r="22" spans="1:16" ht="17.45" customHeight="1" x14ac:dyDescent="0.25">
      <c r="A22" s="13"/>
      <c r="B22" s="97"/>
      <c r="C22" s="104"/>
      <c r="D22" s="105"/>
      <c r="E22" s="97"/>
      <c r="F22" s="105"/>
      <c r="G22" s="97"/>
      <c r="H22" s="105"/>
      <c r="I22" s="97"/>
      <c r="J22" s="104"/>
      <c r="K22" s="105"/>
      <c r="L22" s="97"/>
      <c r="M22" s="104"/>
      <c r="N22" s="104"/>
      <c r="O22" s="105"/>
      <c r="P22" s="13"/>
    </row>
    <row r="23" spans="1:16" ht="17.45" customHeight="1" x14ac:dyDescent="0.25">
      <c r="A23" s="13"/>
      <c r="B23" s="97"/>
      <c r="C23" s="104"/>
      <c r="D23" s="105"/>
      <c r="E23" s="97"/>
      <c r="F23" s="105"/>
      <c r="G23" s="97"/>
      <c r="H23" s="105"/>
      <c r="I23" s="97"/>
      <c r="J23" s="104"/>
      <c r="K23" s="105"/>
      <c r="L23" s="97"/>
      <c r="M23" s="104"/>
      <c r="N23" s="104"/>
      <c r="O23" s="105"/>
      <c r="P23" s="13"/>
    </row>
    <row r="24" spans="1:16" ht="17.45" customHeight="1" x14ac:dyDescent="0.25">
      <c r="A24" s="13"/>
      <c r="B24" s="97"/>
      <c r="C24" s="104"/>
      <c r="D24" s="105"/>
      <c r="E24" s="97"/>
      <c r="F24" s="105"/>
      <c r="G24" s="97"/>
      <c r="H24" s="105"/>
      <c r="I24" s="97"/>
      <c r="J24" s="104"/>
      <c r="K24" s="105"/>
      <c r="L24" s="97"/>
      <c r="M24" s="104"/>
      <c r="N24" s="104"/>
      <c r="O24" s="105"/>
      <c r="P24" s="13"/>
    </row>
    <row r="25" spans="1:16" ht="17.45" customHeight="1" x14ac:dyDescent="0.25">
      <c r="A25" s="13"/>
      <c r="B25" s="97"/>
      <c r="C25" s="104"/>
      <c r="D25" s="105"/>
      <c r="E25" s="97"/>
      <c r="F25" s="105"/>
      <c r="G25" s="97"/>
      <c r="H25" s="105"/>
      <c r="I25" s="97"/>
      <c r="J25" s="104"/>
      <c r="K25" s="105"/>
      <c r="L25" s="97"/>
      <c r="M25" s="104"/>
      <c r="N25" s="104"/>
      <c r="O25" s="105"/>
      <c r="P25" s="13"/>
    </row>
    <row r="26" spans="1:16" ht="17.45" customHeight="1" x14ac:dyDescent="0.25">
      <c r="A26" s="13"/>
      <c r="B26" s="97"/>
      <c r="C26" s="104"/>
      <c r="D26" s="105"/>
      <c r="E26" s="97"/>
      <c r="F26" s="105"/>
      <c r="G26" s="97"/>
      <c r="H26" s="105"/>
      <c r="I26" s="97"/>
      <c r="J26" s="104"/>
      <c r="K26" s="105"/>
      <c r="L26" s="97"/>
      <c r="M26" s="104"/>
      <c r="N26" s="104"/>
      <c r="O26" s="105"/>
      <c r="P26" s="13"/>
    </row>
    <row r="27" spans="1:16" ht="17.45" customHeight="1" x14ac:dyDescent="0.25">
      <c r="A27" s="13"/>
      <c r="B27" s="97"/>
      <c r="C27" s="104"/>
      <c r="D27" s="105"/>
      <c r="E27" s="97"/>
      <c r="F27" s="105"/>
      <c r="G27" s="97"/>
      <c r="H27" s="105"/>
      <c r="I27" s="97"/>
      <c r="J27" s="104"/>
      <c r="K27" s="105"/>
      <c r="L27" s="97"/>
      <c r="M27" s="104"/>
      <c r="N27" s="104"/>
      <c r="O27" s="105"/>
      <c r="P27" s="13"/>
    </row>
    <row r="28" spans="1:16" ht="17.45" customHeight="1" x14ac:dyDescent="0.25">
      <c r="A28" s="13"/>
      <c r="B28" s="97"/>
      <c r="C28" s="104"/>
      <c r="D28" s="105"/>
      <c r="E28" s="97"/>
      <c r="F28" s="105"/>
      <c r="G28" s="97"/>
      <c r="H28" s="105"/>
      <c r="I28" s="97"/>
      <c r="J28" s="104"/>
      <c r="K28" s="105"/>
      <c r="L28" s="97"/>
      <c r="M28" s="104"/>
      <c r="N28" s="104"/>
      <c r="O28" s="105"/>
      <c r="P28" s="13"/>
    </row>
  </sheetData>
  <sheetProtection sheet="1" objects="1" scenarios="1" formatColumns="0" formatRows="0"/>
  <mergeCells count="105">
    <mergeCell ref="I28:K28"/>
    <mergeCell ref="I22:K22"/>
    <mergeCell ref="I14:K14"/>
    <mergeCell ref="I23:K23"/>
    <mergeCell ref="E15:F15"/>
    <mergeCell ref="I13:K13"/>
    <mergeCell ref="L26:O26"/>
    <mergeCell ref="B22:D22"/>
    <mergeCell ref="L17:O17"/>
    <mergeCell ref="B2:O2"/>
    <mergeCell ref="I17:K17"/>
    <mergeCell ref="G18:H18"/>
    <mergeCell ref="B20:D20"/>
    <mergeCell ref="L19:O19"/>
    <mergeCell ref="L28:O28"/>
    <mergeCell ref="I10:K10"/>
    <mergeCell ref="B4:O5"/>
    <mergeCell ref="E27:F27"/>
    <mergeCell ref="L12:O12"/>
    <mergeCell ref="G20:H20"/>
    <mergeCell ref="L14:O14"/>
    <mergeCell ref="E22:F22"/>
    <mergeCell ref="B3:O3"/>
    <mergeCell ref="G23:H23"/>
    <mergeCell ref="L27:O27"/>
    <mergeCell ref="B28:D28"/>
    <mergeCell ref="I24:K24"/>
    <mergeCell ref="G22:H22"/>
    <mergeCell ref="E12:F12"/>
    <mergeCell ref="G12:H12"/>
    <mergeCell ref="G24:H24"/>
    <mergeCell ref="E26:F26"/>
    <mergeCell ref="G26:H26"/>
    <mergeCell ref="E16:F16"/>
    <mergeCell ref="G16:H16"/>
    <mergeCell ref="I27:K27"/>
    <mergeCell ref="E25:F25"/>
    <mergeCell ref="G25:H25"/>
    <mergeCell ref="I20:K20"/>
    <mergeCell ref="G21:H21"/>
    <mergeCell ref="E23:F23"/>
    <mergeCell ref="E20:F20"/>
    <mergeCell ref="E13:F13"/>
    <mergeCell ref="B9:D9"/>
    <mergeCell ref="L16:O16"/>
    <mergeCell ref="E14:F14"/>
    <mergeCell ref="I12:K12"/>
    <mergeCell ref="I21:K21"/>
    <mergeCell ref="B10:D10"/>
    <mergeCell ref="B6:J6"/>
    <mergeCell ref="G13:H13"/>
    <mergeCell ref="B17:D17"/>
    <mergeCell ref="L21:O21"/>
    <mergeCell ref="B12:D12"/>
    <mergeCell ref="L10:O10"/>
    <mergeCell ref="B11:D11"/>
    <mergeCell ref="I15:K15"/>
    <mergeCell ref="E28:F28"/>
    <mergeCell ref="G19:H19"/>
    <mergeCell ref="G28:H28"/>
    <mergeCell ref="B15:D15"/>
    <mergeCell ref="E9:F9"/>
    <mergeCell ref="B24:D24"/>
    <mergeCell ref="I19:K19"/>
    <mergeCell ref="E24:F24"/>
    <mergeCell ref="L9:O9"/>
    <mergeCell ref="G27:H27"/>
    <mergeCell ref="I18:K18"/>
    <mergeCell ref="E17:F17"/>
    <mergeCell ref="G17:H17"/>
    <mergeCell ref="L11:O11"/>
    <mergeCell ref="E10:F10"/>
    <mergeCell ref="G10:H10"/>
    <mergeCell ref="E19:F19"/>
    <mergeCell ref="G15:H15"/>
    <mergeCell ref="I26:K26"/>
    <mergeCell ref="L25:O25"/>
    <mergeCell ref="I16:K16"/>
    <mergeCell ref="L20:O20"/>
    <mergeCell ref="B21:D21"/>
    <mergeCell ref="E18:F18"/>
    <mergeCell ref="B27:D27"/>
    <mergeCell ref="B18:D18"/>
    <mergeCell ref="E21:F21"/>
    <mergeCell ref="L24:O24"/>
    <mergeCell ref="B25:D25"/>
    <mergeCell ref="L18:O18"/>
    <mergeCell ref="B1:O1"/>
    <mergeCell ref="L13:O13"/>
    <mergeCell ref="E11:F11"/>
    <mergeCell ref="I9:K9"/>
    <mergeCell ref="B26:D26"/>
    <mergeCell ref="G14:H14"/>
    <mergeCell ref="L15:O15"/>
    <mergeCell ref="B16:D16"/>
    <mergeCell ref="L23:O23"/>
    <mergeCell ref="I11:K11"/>
    <mergeCell ref="B19:D19"/>
    <mergeCell ref="G9:H9"/>
    <mergeCell ref="I25:K25"/>
    <mergeCell ref="B14:D14"/>
    <mergeCell ref="L22:O22"/>
    <mergeCell ref="B23:D23"/>
    <mergeCell ref="G11:H11"/>
    <mergeCell ref="B13:D13"/>
  </mergeCells>
  <dataValidations count="1">
    <dataValidation type="list" allowBlank="1" showInputMessage="1" showErrorMessage="1" prompt="Select Yes or No" sqref="K6:K7" xr:uid="{00000000-0002-0000-1200-000000000000}">
      <formula1>"Yes, No"</formula1>
    </dataValidation>
  </dataValidations>
  <pageMargins left="0.25" right="0.25" top="0.75" bottom="0.75" header="0.3" footer="0.3"/>
  <pageSetup paperSize="5" orientation="landscape"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sheetPr codeName="Sheet22">
    <tabColor theme="3" tint="0.749992370372631"/>
  </sheetPr>
  <dimension ref="A2:K57"/>
  <sheetViews>
    <sheetView showGridLines="0" view="pageBreakPreview" zoomScaleNormal="100" zoomScaleSheetLayoutView="100" workbookViewId="0">
      <selection activeCell="T13" sqref="T13"/>
    </sheetView>
  </sheetViews>
  <sheetFormatPr defaultColWidth="8.85546875" defaultRowHeight="15" x14ac:dyDescent="0.25"/>
  <cols>
    <col min="1" max="1" width="1.5703125" customWidth="1"/>
    <col min="4" max="4" width="10.140625" customWidth="1"/>
    <col min="7" max="7" width="9.42578125" customWidth="1"/>
    <col min="8" max="8" width="11.85546875" customWidth="1"/>
  </cols>
  <sheetData>
    <row r="2" spans="1:11" s="8" customFormat="1" ht="16.5" customHeight="1" x14ac:dyDescent="0.25">
      <c r="A2" s="1"/>
      <c r="B2" s="176" t="s">
        <v>676</v>
      </c>
      <c r="C2" s="248"/>
      <c r="D2" s="248"/>
      <c r="E2" s="248"/>
      <c r="F2" s="248"/>
      <c r="G2" s="248"/>
      <c r="H2" s="248"/>
      <c r="I2" s="248"/>
      <c r="J2" s="248"/>
      <c r="K2" s="248"/>
    </row>
    <row r="3" spans="1:11" s="8" customFormat="1" x14ac:dyDescent="0.25">
      <c r="A3" s="1"/>
      <c r="B3" s="251" t="s">
        <v>677</v>
      </c>
      <c r="C3" s="248"/>
      <c r="D3" s="248"/>
      <c r="E3" s="248"/>
      <c r="F3" s="248"/>
      <c r="G3" s="248"/>
      <c r="H3" s="248"/>
      <c r="I3" s="248"/>
      <c r="J3" s="248"/>
      <c r="K3" s="248"/>
    </row>
    <row r="4" spans="1:11" s="8" customFormat="1" ht="18" customHeight="1" x14ac:dyDescent="0.25">
      <c r="A4" s="1"/>
      <c r="B4" s="248"/>
      <c r="C4" s="248"/>
      <c r="D4" s="248"/>
      <c r="E4" s="248"/>
      <c r="F4" s="248"/>
      <c r="G4" s="248"/>
      <c r="H4" s="248"/>
      <c r="I4" s="248"/>
      <c r="J4" s="248"/>
      <c r="K4" s="248"/>
    </row>
    <row r="5" spans="1:11" s="8" customFormat="1" ht="17.100000000000001" customHeight="1" x14ac:dyDescent="0.25">
      <c r="A5" s="1"/>
      <c r="B5" s="1"/>
      <c r="C5" s="1"/>
      <c r="D5" s="1"/>
      <c r="E5" s="1"/>
      <c r="F5" s="1"/>
      <c r="G5" s="1"/>
      <c r="H5" s="1"/>
      <c r="I5" s="1"/>
      <c r="J5" s="1"/>
      <c r="K5" s="1"/>
    </row>
    <row r="6" spans="1:11" s="8" customFormat="1" ht="14.45" customHeight="1" x14ac:dyDescent="0.25">
      <c r="A6" s="1"/>
      <c r="B6" s="249" t="s">
        <v>678</v>
      </c>
      <c r="C6" s="248"/>
      <c r="D6" s="2"/>
      <c r="E6" s="2" t="s">
        <v>663</v>
      </c>
      <c r="F6" s="2" t="s">
        <v>679</v>
      </c>
      <c r="G6" s="2" t="s">
        <v>680</v>
      </c>
      <c r="H6" s="2" t="s">
        <v>681</v>
      </c>
      <c r="I6" s="2"/>
      <c r="J6" s="2"/>
      <c r="K6" s="2"/>
    </row>
    <row r="7" spans="1:11" s="8" customFormat="1" x14ac:dyDescent="0.25">
      <c r="A7" s="1"/>
      <c r="B7" s="113" t="s">
        <v>675</v>
      </c>
      <c r="C7" s="248"/>
      <c r="D7" s="248"/>
      <c r="E7" s="28"/>
      <c r="F7" s="28"/>
      <c r="G7" s="28"/>
      <c r="H7" s="29"/>
      <c r="I7" s="2"/>
      <c r="J7" s="2"/>
      <c r="K7" s="2"/>
    </row>
    <row r="8" spans="1:11" s="8" customFormat="1" ht="14.45" customHeight="1" x14ac:dyDescent="0.25">
      <c r="A8" s="1"/>
      <c r="B8" s="248"/>
      <c r="C8" s="248"/>
      <c r="D8" s="248"/>
      <c r="E8" s="2"/>
      <c r="F8" s="2"/>
      <c r="G8" s="2"/>
      <c r="H8" s="2"/>
      <c r="I8" s="2"/>
      <c r="J8" s="2"/>
      <c r="K8" s="2"/>
    </row>
    <row r="9" spans="1:11" s="8" customFormat="1" x14ac:dyDescent="0.25">
      <c r="A9" s="1"/>
      <c r="B9" s="249" t="s">
        <v>682</v>
      </c>
      <c r="C9" s="248"/>
      <c r="D9" s="2"/>
      <c r="E9" s="2"/>
      <c r="F9" s="2"/>
      <c r="G9" s="2"/>
      <c r="H9" s="2"/>
      <c r="I9" s="2"/>
      <c r="J9" s="2"/>
      <c r="K9" s="2"/>
    </row>
    <row r="10" spans="1:11" s="8" customFormat="1" ht="14.45" customHeight="1" x14ac:dyDescent="0.25">
      <c r="A10" s="1"/>
      <c r="B10" s="113" t="s">
        <v>683</v>
      </c>
      <c r="C10" s="248"/>
      <c r="D10" s="248"/>
      <c r="E10" s="28"/>
      <c r="F10" s="2"/>
      <c r="G10" s="2"/>
      <c r="H10" s="2"/>
      <c r="I10" s="2"/>
      <c r="J10" s="2"/>
      <c r="K10" s="2"/>
    </row>
    <row r="11" spans="1:11" s="8" customFormat="1" x14ac:dyDescent="0.25">
      <c r="A11" s="1"/>
      <c r="B11" s="248"/>
      <c r="C11" s="248"/>
      <c r="D11" s="248"/>
      <c r="E11" s="2"/>
      <c r="F11" s="2"/>
      <c r="G11" s="2"/>
      <c r="H11" s="2"/>
      <c r="I11" s="2"/>
      <c r="J11" s="2"/>
      <c r="K11" s="2"/>
    </row>
    <row r="12" spans="1:11" s="8" customFormat="1" ht="14.45" customHeight="1" x14ac:dyDescent="0.25">
      <c r="A12" s="1"/>
      <c r="B12" s="249" t="s">
        <v>684</v>
      </c>
      <c r="C12" s="248"/>
      <c r="D12" s="2"/>
      <c r="E12" s="2"/>
      <c r="F12" s="2"/>
      <c r="G12" s="2"/>
      <c r="H12" s="2"/>
      <c r="I12" s="2"/>
      <c r="J12" s="2"/>
      <c r="K12" s="2"/>
    </row>
    <row r="13" spans="1:11" s="8" customFormat="1" ht="14.45" customHeight="1" x14ac:dyDescent="0.25">
      <c r="A13" s="1"/>
      <c r="B13" s="113" t="s">
        <v>685</v>
      </c>
      <c r="C13" s="248"/>
      <c r="D13" s="248"/>
      <c r="E13" s="28"/>
      <c r="F13" s="2"/>
      <c r="G13" s="2"/>
      <c r="H13" s="2"/>
      <c r="I13" s="2"/>
      <c r="J13" s="2"/>
      <c r="K13" s="2"/>
    </row>
    <row r="14" spans="1:11" s="8" customFormat="1" ht="17.45" customHeight="1" x14ac:dyDescent="0.25">
      <c r="A14" s="1"/>
      <c r="B14" s="248"/>
      <c r="C14" s="248"/>
      <c r="D14" s="248"/>
      <c r="E14" s="2"/>
      <c r="F14" s="2"/>
      <c r="G14" s="2"/>
      <c r="H14" s="2"/>
      <c r="I14" s="2"/>
      <c r="J14" s="2"/>
      <c r="K14" s="2"/>
    </row>
    <row r="15" spans="1:11" s="8" customFormat="1" ht="23.1" customHeight="1" x14ac:dyDescent="0.25">
      <c r="A15" s="1"/>
      <c r="B15" s="249" t="s">
        <v>686</v>
      </c>
      <c r="C15" s="248"/>
      <c r="D15" s="248"/>
      <c r="E15" s="2"/>
      <c r="F15" s="2" t="s">
        <v>679</v>
      </c>
      <c r="G15" s="2" t="s">
        <v>687</v>
      </c>
      <c r="H15" s="2" t="s">
        <v>681</v>
      </c>
      <c r="I15" s="2"/>
      <c r="J15" s="2"/>
      <c r="K15" s="2"/>
    </row>
    <row r="16" spans="1:11" s="8" customFormat="1" ht="16.5" customHeight="1" x14ac:dyDescent="0.25">
      <c r="A16" s="1"/>
      <c r="B16" s="250" t="s">
        <v>688</v>
      </c>
      <c r="C16" s="248"/>
      <c r="D16" s="248"/>
      <c r="E16" s="28"/>
      <c r="F16" s="28"/>
      <c r="G16" s="28"/>
      <c r="H16" s="29"/>
      <c r="I16" s="2"/>
      <c r="J16" s="2"/>
      <c r="K16" s="2"/>
    </row>
    <row r="17" spans="1:11" s="8" customFormat="1" x14ac:dyDescent="0.25">
      <c r="A17" s="1"/>
      <c r="B17" s="2"/>
      <c r="C17" s="2"/>
      <c r="D17" s="2"/>
      <c r="E17" s="2"/>
      <c r="F17" s="2"/>
      <c r="G17" s="2"/>
      <c r="H17" s="2"/>
      <c r="I17" s="2"/>
      <c r="J17" s="2"/>
      <c r="K17" s="2"/>
    </row>
    <row r="18" spans="1:11" s="8" customFormat="1" x14ac:dyDescent="0.25">
      <c r="A18" s="1"/>
      <c r="B18" s="2"/>
      <c r="C18" s="2"/>
      <c r="D18" s="2"/>
      <c r="E18" s="2"/>
      <c r="F18" s="2"/>
      <c r="G18" s="2"/>
      <c r="H18" s="2"/>
      <c r="I18" s="2"/>
      <c r="J18" s="2"/>
      <c r="K18" s="2"/>
    </row>
    <row r="19" spans="1:11" s="8" customFormat="1" ht="14.45" customHeight="1" x14ac:dyDescent="0.25">
      <c r="A19" s="1"/>
      <c r="B19" s="2"/>
      <c r="C19" s="2"/>
      <c r="D19" s="2"/>
      <c r="E19" s="2"/>
      <c r="F19" s="2"/>
      <c r="G19" s="2"/>
      <c r="H19" s="2"/>
      <c r="I19" s="2"/>
      <c r="J19" s="2"/>
      <c r="K19" s="2"/>
    </row>
    <row r="20" spans="1:11" s="8" customFormat="1" x14ac:dyDescent="0.25">
      <c r="A20" s="1"/>
      <c r="B20" s="1"/>
      <c r="C20" s="1"/>
      <c r="D20" s="1"/>
      <c r="E20" s="1"/>
      <c r="F20" s="1"/>
      <c r="G20" s="1"/>
      <c r="H20" s="1"/>
      <c r="I20" s="1"/>
      <c r="J20" s="1"/>
      <c r="K20" s="1"/>
    </row>
    <row r="21" spans="1:11" s="8" customFormat="1" x14ac:dyDescent="0.25">
      <c r="A21" s="1"/>
      <c r="B21" s="1"/>
      <c r="C21" s="1"/>
      <c r="D21" s="1"/>
      <c r="E21" s="1"/>
      <c r="F21" s="1"/>
      <c r="G21" s="1"/>
      <c r="H21" s="1"/>
      <c r="I21" s="1"/>
      <c r="J21" s="1"/>
      <c r="K21" s="1"/>
    </row>
    <row r="22" spans="1:11" s="8" customFormat="1" x14ac:dyDescent="0.25">
      <c r="A22" s="1"/>
      <c r="B22" s="1"/>
      <c r="C22" s="1"/>
      <c r="D22" s="1"/>
      <c r="E22" s="1"/>
      <c r="F22" s="1"/>
      <c r="G22" s="1"/>
      <c r="H22" s="1"/>
      <c r="I22" s="1"/>
      <c r="J22" s="1"/>
      <c r="K22" s="1"/>
    </row>
    <row r="23" spans="1:11" s="8" customFormat="1" x14ac:dyDescent="0.25">
      <c r="A23" s="1"/>
      <c r="B23" s="1"/>
      <c r="C23" s="1"/>
      <c r="D23" s="1"/>
      <c r="E23" s="1"/>
      <c r="F23" s="1"/>
      <c r="G23" s="1"/>
      <c r="H23" s="1"/>
      <c r="I23" s="1"/>
      <c r="J23" s="1"/>
      <c r="K23" s="1"/>
    </row>
    <row r="24" spans="1:11" s="8" customFormat="1" x14ac:dyDescent="0.25">
      <c r="A24" s="1"/>
      <c r="B24" s="1"/>
      <c r="C24" s="1"/>
      <c r="D24" s="1"/>
      <c r="E24" s="1"/>
      <c r="F24" s="1"/>
      <c r="G24" s="1"/>
      <c r="H24" s="1"/>
      <c r="I24" s="1"/>
      <c r="J24" s="1"/>
      <c r="K24" s="1"/>
    </row>
    <row r="25" spans="1:11" s="8" customFormat="1" x14ac:dyDescent="0.25">
      <c r="A25" s="1"/>
      <c r="B25" s="1"/>
      <c r="C25" s="1"/>
      <c r="D25" s="1"/>
      <c r="E25" s="1"/>
      <c r="F25" s="1"/>
      <c r="G25" s="1"/>
      <c r="H25" s="1"/>
      <c r="I25" s="1"/>
      <c r="J25" s="1"/>
      <c r="K25" s="1"/>
    </row>
    <row r="26" spans="1:11" s="8" customFormat="1" x14ac:dyDescent="0.25">
      <c r="A26" s="1"/>
      <c r="B26" s="1"/>
      <c r="C26" s="1"/>
      <c r="D26" s="1"/>
      <c r="E26" s="1"/>
      <c r="F26" s="1"/>
      <c r="G26" s="1"/>
      <c r="H26" s="1"/>
      <c r="I26" s="1"/>
      <c r="J26" s="1"/>
      <c r="K26" s="1"/>
    </row>
    <row r="27" spans="1:11" s="8" customFormat="1" x14ac:dyDescent="0.25">
      <c r="A27" s="1"/>
      <c r="B27" s="1"/>
      <c r="C27" s="1"/>
      <c r="D27" s="1"/>
      <c r="E27" s="1"/>
      <c r="F27" s="1"/>
      <c r="G27" s="1"/>
      <c r="H27" s="1"/>
      <c r="I27" s="1"/>
      <c r="J27" s="1"/>
      <c r="K27" s="1"/>
    </row>
    <row r="28" spans="1:11" s="8" customFormat="1" x14ac:dyDescent="0.25">
      <c r="A28" s="1"/>
      <c r="B28" s="1"/>
      <c r="C28" s="1"/>
      <c r="D28" s="1"/>
      <c r="E28" s="1"/>
      <c r="F28" s="1"/>
      <c r="G28" s="1"/>
      <c r="H28" s="1"/>
      <c r="I28" s="1"/>
      <c r="J28" s="1"/>
      <c r="K28" s="1"/>
    </row>
    <row r="29" spans="1:11" s="8" customFormat="1" x14ac:dyDescent="0.25">
      <c r="A29" s="1"/>
      <c r="B29" s="1"/>
      <c r="C29" s="1"/>
      <c r="D29" s="1"/>
      <c r="E29" s="1"/>
      <c r="F29" s="1"/>
      <c r="G29" s="1"/>
      <c r="H29" s="1"/>
      <c r="I29" s="1"/>
      <c r="J29" s="1"/>
      <c r="K29" s="1"/>
    </row>
    <row r="30" spans="1:11" s="8" customFormat="1" x14ac:dyDescent="0.25">
      <c r="A30" s="1"/>
      <c r="B30" s="1"/>
      <c r="C30" s="1"/>
      <c r="D30" s="1"/>
      <c r="E30" s="1"/>
      <c r="F30" s="1"/>
      <c r="G30" s="1"/>
      <c r="H30" s="1"/>
      <c r="I30" s="1"/>
      <c r="J30" s="1"/>
      <c r="K30" s="1"/>
    </row>
    <row r="31" spans="1:11" s="8" customFormat="1" x14ac:dyDescent="0.25">
      <c r="A31" s="1"/>
      <c r="B31" s="1"/>
      <c r="C31" s="1"/>
      <c r="D31" s="1"/>
      <c r="E31" s="1"/>
      <c r="F31" s="1"/>
      <c r="G31" s="1"/>
      <c r="H31" s="1"/>
      <c r="I31" s="1"/>
      <c r="J31" s="1"/>
      <c r="K31" s="1"/>
    </row>
    <row r="32" spans="1:11" s="8" customFormat="1" x14ac:dyDescent="0.25">
      <c r="A32" s="1"/>
      <c r="B32" s="1"/>
      <c r="C32" s="1"/>
      <c r="D32" s="1"/>
      <c r="E32" s="1"/>
      <c r="F32" s="1"/>
      <c r="G32" s="1"/>
      <c r="H32" s="1"/>
      <c r="I32" s="1"/>
      <c r="J32" s="1"/>
      <c r="K32" s="1"/>
    </row>
    <row r="33" spans="1:11" s="8" customFormat="1" x14ac:dyDescent="0.25">
      <c r="A33" s="1"/>
      <c r="B33" s="1"/>
      <c r="C33" s="1"/>
      <c r="D33" s="1"/>
      <c r="E33" s="1"/>
      <c r="F33" s="1"/>
      <c r="G33" s="1"/>
      <c r="H33" s="1"/>
      <c r="I33" s="1"/>
      <c r="J33" s="1"/>
      <c r="K33" s="1"/>
    </row>
    <row r="34" spans="1:11" s="8" customFormat="1" x14ac:dyDescent="0.25">
      <c r="A34" s="1"/>
      <c r="B34" s="1"/>
      <c r="C34" s="1"/>
      <c r="D34" s="1"/>
      <c r="E34" s="1"/>
      <c r="F34" s="1"/>
      <c r="G34" s="1"/>
      <c r="H34" s="1"/>
      <c r="I34" s="1"/>
      <c r="J34" s="1"/>
      <c r="K34" s="1"/>
    </row>
    <row r="35" spans="1:11" s="8" customFormat="1" x14ac:dyDescent="0.25">
      <c r="A35" s="1"/>
      <c r="B35" s="1"/>
      <c r="C35" s="1"/>
      <c r="D35" s="1"/>
      <c r="E35" s="1"/>
      <c r="F35" s="1"/>
      <c r="G35" s="1"/>
      <c r="H35" s="1"/>
      <c r="I35" s="1"/>
      <c r="J35" s="1"/>
      <c r="K35" s="1"/>
    </row>
    <row r="36" spans="1:11" s="8" customFormat="1" x14ac:dyDescent="0.25">
      <c r="A36" s="1"/>
      <c r="B36" s="1"/>
      <c r="C36" s="1"/>
      <c r="D36" s="1"/>
      <c r="E36" s="1"/>
      <c r="F36" s="1"/>
      <c r="G36" s="1"/>
      <c r="H36" s="1"/>
      <c r="I36" s="1"/>
      <c r="J36" s="1"/>
      <c r="K36" s="1"/>
    </row>
    <row r="37" spans="1:11" s="8" customFormat="1" x14ac:dyDescent="0.25">
      <c r="A37" s="1"/>
      <c r="B37" s="1"/>
      <c r="C37" s="1"/>
      <c r="D37" s="1"/>
      <c r="E37" s="1"/>
      <c r="F37" s="1"/>
      <c r="G37" s="1"/>
      <c r="H37" s="1"/>
      <c r="I37" s="1"/>
      <c r="J37" s="1"/>
      <c r="K37" s="1"/>
    </row>
    <row r="38" spans="1:11" s="8" customFormat="1" x14ac:dyDescent="0.25">
      <c r="A38" s="1"/>
      <c r="B38" s="1"/>
      <c r="C38" s="1"/>
      <c r="D38" s="1"/>
      <c r="E38" s="1"/>
      <c r="F38" s="1"/>
      <c r="G38" s="1"/>
      <c r="H38" s="1"/>
      <c r="I38" s="1"/>
      <c r="J38" s="1"/>
      <c r="K38" s="1"/>
    </row>
    <row r="39" spans="1:11" s="8" customFormat="1" x14ac:dyDescent="0.25">
      <c r="A39" s="1"/>
      <c r="B39" s="1"/>
      <c r="C39" s="1"/>
      <c r="D39" s="1"/>
      <c r="E39" s="1"/>
      <c r="F39" s="1"/>
      <c r="G39" s="1"/>
      <c r="H39" s="1"/>
      <c r="I39" s="1"/>
      <c r="J39" s="1"/>
      <c r="K39" s="1"/>
    </row>
    <row r="40" spans="1:11" s="8" customFormat="1" x14ac:dyDescent="0.25">
      <c r="A40" s="1"/>
      <c r="B40" s="1"/>
      <c r="C40" s="1"/>
      <c r="D40" s="1"/>
      <c r="E40" s="1"/>
      <c r="F40" s="1"/>
      <c r="G40" s="1"/>
      <c r="H40" s="1"/>
      <c r="I40" s="1"/>
      <c r="J40" s="1"/>
      <c r="K40" s="1"/>
    </row>
    <row r="41" spans="1:11" s="8" customFormat="1" x14ac:dyDescent="0.25">
      <c r="A41" s="1"/>
      <c r="B41" s="1"/>
      <c r="C41" s="1"/>
      <c r="D41" s="1"/>
      <c r="E41" s="1"/>
      <c r="F41" s="1"/>
      <c r="G41" s="1"/>
      <c r="H41" s="1"/>
      <c r="I41" s="1"/>
      <c r="J41" s="1"/>
      <c r="K41" s="1"/>
    </row>
    <row r="42" spans="1:11" s="8" customFormat="1" x14ac:dyDescent="0.25">
      <c r="A42" s="1"/>
      <c r="B42" s="1"/>
      <c r="C42" s="1"/>
      <c r="D42" s="1"/>
      <c r="E42" s="1"/>
      <c r="F42" s="1"/>
      <c r="G42" s="1"/>
      <c r="H42" s="1"/>
      <c r="I42" s="1"/>
      <c r="J42" s="1"/>
      <c r="K42" s="1"/>
    </row>
    <row r="43" spans="1:11" s="8" customFormat="1" x14ac:dyDescent="0.25">
      <c r="A43" s="1"/>
      <c r="B43" s="1"/>
      <c r="C43" s="1"/>
      <c r="D43" s="1"/>
      <c r="E43" s="1"/>
      <c r="F43" s="1"/>
      <c r="G43" s="1"/>
      <c r="H43" s="1"/>
      <c r="I43" s="1"/>
      <c r="J43" s="1"/>
      <c r="K43" s="1"/>
    </row>
    <row r="44" spans="1:11" s="8" customFormat="1" x14ac:dyDescent="0.25">
      <c r="A44" s="1"/>
      <c r="B44" s="1"/>
      <c r="C44" s="1"/>
      <c r="D44" s="1"/>
      <c r="E44" s="1"/>
      <c r="F44" s="1"/>
      <c r="G44" s="1"/>
      <c r="H44" s="1"/>
      <c r="I44" s="1"/>
      <c r="J44" s="1"/>
      <c r="K44" s="1"/>
    </row>
    <row r="45" spans="1:11" s="8" customFormat="1" x14ac:dyDescent="0.25">
      <c r="A45" s="1"/>
      <c r="B45" s="1"/>
      <c r="C45" s="1"/>
      <c r="D45" s="1"/>
      <c r="E45" s="1"/>
      <c r="F45" s="1"/>
      <c r="G45" s="1"/>
      <c r="H45" s="1"/>
      <c r="I45" s="1"/>
      <c r="J45" s="1"/>
      <c r="K45" s="1"/>
    </row>
    <row r="46" spans="1:11" s="8" customFormat="1" x14ac:dyDescent="0.25">
      <c r="A46" s="1"/>
      <c r="B46" s="1"/>
      <c r="C46" s="1"/>
      <c r="D46" s="1"/>
      <c r="E46" s="1"/>
      <c r="F46" s="1"/>
      <c r="G46" s="1"/>
      <c r="H46" s="1"/>
      <c r="I46" s="1"/>
      <c r="J46" s="1"/>
      <c r="K46" s="1"/>
    </row>
    <row r="47" spans="1:11" s="8" customFormat="1" x14ac:dyDescent="0.25">
      <c r="A47" s="1"/>
      <c r="B47" s="1"/>
      <c r="C47" s="1"/>
      <c r="D47" s="1"/>
      <c r="E47" s="1"/>
      <c r="F47" s="1"/>
      <c r="G47" s="1"/>
      <c r="H47" s="1"/>
      <c r="I47" s="1"/>
      <c r="J47" s="1"/>
      <c r="K47" s="1"/>
    </row>
    <row r="48" spans="1:11" s="8" customFormat="1" x14ac:dyDescent="0.25">
      <c r="A48" s="1"/>
      <c r="B48" s="1"/>
      <c r="C48" s="1"/>
      <c r="D48" s="1"/>
      <c r="E48" s="1"/>
      <c r="F48" s="1"/>
      <c r="G48" s="1"/>
      <c r="H48" s="1"/>
      <c r="I48" s="1"/>
      <c r="J48" s="1"/>
      <c r="K48" s="1"/>
    </row>
    <row r="49" spans="1:11" s="8" customFormat="1" x14ac:dyDescent="0.25">
      <c r="A49" s="1"/>
      <c r="B49" s="1"/>
      <c r="C49" s="1"/>
      <c r="D49" s="1"/>
      <c r="E49" s="1"/>
      <c r="F49" s="1"/>
      <c r="G49" s="1"/>
      <c r="H49" s="1"/>
      <c r="I49" s="1"/>
      <c r="J49" s="1"/>
      <c r="K49" s="1"/>
    </row>
    <row r="50" spans="1:11" s="8" customFormat="1" x14ac:dyDescent="0.25">
      <c r="A50" s="1"/>
      <c r="B50" s="1"/>
      <c r="C50" s="1"/>
      <c r="D50" s="1"/>
      <c r="E50" s="1"/>
      <c r="F50" s="1"/>
      <c r="G50" s="1"/>
      <c r="H50" s="1"/>
      <c r="I50" s="1"/>
      <c r="J50" s="1"/>
      <c r="K50" s="1"/>
    </row>
    <row r="51" spans="1:11" s="8" customFormat="1" x14ac:dyDescent="0.25">
      <c r="A51" s="1"/>
      <c r="B51" s="1"/>
      <c r="C51" s="1"/>
      <c r="D51" s="1"/>
      <c r="E51" s="1"/>
      <c r="F51" s="1"/>
      <c r="G51" s="1"/>
      <c r="H51" s="1"/>
      <c r="I51" s="1"/>
      <c r="J51" s="1"/>
      <c r="K51" s="1"/>
    </row>
    <row r="52" spans="1:11" s="8" customFormat="1" x14ac:dyDescent="0.25">
      <c r="A52" s="1"/>
      <c r="B52" s="1"/>
      <c r="C52" s="1"/>
      <c r="D52" s="1"/>
      <c r="E52" s="1"/>
      <c r="F52" s="1"/>
      <c r="G52" s="1"/>
      <c r="H52" s="1"/>
      <c r="I52" s="1"/>
      <c r="J52" s="1"/>
      <c r="K52" s="1"/>
    </row>
    <row r="53" spans="1:11" s="8" customFormat="1" x14ac:dyDescent="0.25">
      <c r="A53" s="1"/>
      <c r="B53" s="1"/>
      <c r="C53" s="1"/>
      <c r="D53" s="1"/>
      <c r="E53" s="1"/>
      <c r="F53" s="1"/>
      <c r="G53" s="1"/>
      <c r="H53" s="1"/>
      <c r="I53" s="1"/>
      <c r="J53" s="1"/>
      <c r="K53" s="1"/>
    </row>
    <row r="54" spans="1:11" s="8" customFormat="1" x14ac:dyDescent="0.25">
      <c r="A54" s="1"/>
      <c r="B54" s="1"/>
      <c r="C54" s="1"/>
      <c r="D54" s="1"/>
      <c r="E54" s="1"/>
      <c r="F54" s="1"/>
      <c r="G54" s="1"/>
      <c r="H54" s="1"/>
      <c r="I54" s="1"/>
      <c r="J54" s="1"/>
      <c r="K54" s="1"/>
    </row>
    <row r="55" spans="1:11" s="8" customFormat="1" x14ac:dyDescent="0.25">
      <c r="A55" s="1"/>
      <c r="B55" s="1"/>
      <c r="C55" s="1"/>
      <c r="D55" s="1"/>
      <c r="E55" s="1"/>
      <c r="F55" s="1"/>
      <c r="G55" s="1"/>
      <c r="H55" s="1"/>
      <c r="I55" s="1"/>
      <c r="J55" s="1"/>
      <c r="K55" s="1"/>
    </row>
    <row r="56" spans="1:11" s="8" customFormat="1" x14ac:dyDescent="0.25">
      <c r="A56" s="1"/>
      <c r="B56" s="1"/>
      <c r="C56" s="1"/>
      <c r="D56" s="1"/>
      <c r="E56" s="1"/>
      <c r="F56" s="1"/>
      <c r="G56" s="1"/>
      <c r="H56" s="1"/>
      <c r="I56" s="1"/>
      <c r="J56" s="1"/>
      <c r="K56" s="1"/>
    </row>
    <row r="57" spans="1:11" s="8" customFormat="1" ht="17.100000000000001" customHeight="1" x14ac:dyDescent="0.25">
      <c r="A57" s="1"/>
      <c r="B57" s="1"/>
      <c r="C57" s="1"/>
      <c r="D57" s="1"/>
      <c r="E57" s="1"/>
      <c r="F57" s="1"/>
      <c r="G57" s="1"/>
      <c r="H57" s="1"/>
      <c r="I57" s="1"/>
      <c r="J57" s="1"/>
      <c r="K57" s="1"/>
    </row>
  </sheetData>
  <sheetProtection sheet="1" objects="1" scenarios="1" formatColumns="0" formatRows="0"/>
  <mergeCells count="10">
    <mergeCell ref="B2:K2"/>
    <mergeCell ref="B15:D15"/>
    <mergeCell ref="B7:D8"/>
    <mergeCell ref="B16:D16"/>
    <mergeCell ref="B12:C12"/>
    <mergeCell ref="B6:C6"/>
    <mergeCell ref="B10:D11"/>
    <mergeCell ref="B3:K4"/>
    <mergeCell ref="B9:C9"/>
    <mergeCell ref="B13:D14"/>
  </mergeCells>
  <pageMargins left="0.25" right="0.25" top="0.75" bottom="0.75" header="0.3" footer="0.3"/>
  <pageSetup paperSize="5" orientation="portrait"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sheetPr codeName="Sheet18">
    <tabColor theme="3" tint="0.749992370372631"/>
  </sheetPr>
  <dimension ref="A1:A32"/>
  <sheetViews>
    <sheetView showGridLines="0" view="pageBreakPreview" zoomScale="140" zoomScaleNormal="100" zoomScaleSheetLayoutView="140" workbookViewId="0">
      <selection activeCell="E5" sqref="E5"/>
    </sheetView>
  </sheetViews>
  <sheetFormatPr defaultColWidth="8.85546875" defaultRowHeight="15" x14ac:dyDescent="0.25"/>
  <cols>
    <col min="1" max="1" width="104.42578125" customWidth="1"/>
  </cols>
  <sheetData>
    <row r="1" spans="1:1" x14ac:dyDescent="0.25">
      <c r="A1" s="1"/>
    </row>
    <row r="2" spans="1:1" x14ac:dyDescent="0.25">
      <c r="A2" s="32" t="s">
        <v>689</v>
      </c>
    </row>
    <row r="3" spans="1:1" x14ac:dyDescent="0.25">
      <c r="A3" s="21"/>
    </row>
    <row r="4" spans="1:1" ht="84" customHeight="1" x14ac:dyDescent="0.25">
      <c r="A4" s="33" t="s">
        <v>690</v>
      </c>
    </row>
    <row r="5" spans="1:1" x14ac:dyDescent="0.25">
      <c r="A5" s="34" t="s">
        <v>691</v>
      </c>
    </row>
    <row r="6" spans="1:1" x14ac:dyDescent="0.25">
      <c r="A6" s="31" t="s">
        <v>692</v>
      </c>
    </row>
    <row r="7" spans="1:1" ht="15" customHeight="1" x14ac:dyDescent="0.25">
      <c r="A7" s="31" t="s">
        <v>693</v>
      </c>
    </row>
    <row r="8" spans="1:1" ht="15.75" customHeight="1" x14ac:dyDescent="0.25">
      <c r="A8" s="31" t="s">
        <v>694</v>
      </c>
    </row>
    <row r="9" spans="1:1" x14ac:dyDescent="0.25">
      <c r="A9" s="31" t="s">
        <v>695</v>
      </c>
    </row>
    <row r="10" spans="1:1" x14ac:dyDescent="0.25">
      <c r="A10" s="7"/>
    </row>
    <row r="11" spans="1:1" x14ac:dyDescent="0.25">
      <c r="A11" s="7"/>
    </row>
    <row r="12" spans="1:1" x14ac:dyDescent="0.25">
      <c r="A12" s="7"/>
    </row>
    <row r="13" spans="1:1" x14ac:dyDescent="0.25">
      <c r="A13" s="7"/>
    </row>
    <row r="14" spans="1:1" x14ac:dyDescent="0.25">
      <c r="A14" s="1"/>
    </row>
    <row r="15" spans="1:1" x14ac:dyDescent="0.25">
      <c r="A15" s="1"/>
    </row>
    <row r="16" spans="1:1" x14ac:dyDescent="0.25">
      <c r="A16" s="1"/>
    </row>
    <row r="17" spans="1:1" x14ac:dyDescent="0.25">
      <c r="A17" s="1"/>
    </row>
    <row r="18" spans="1:1" x14ac:dyDescent="0.25">
      <c r="A18" s="1"/>
    </row>
    <row r="19" spans="1:1" x14ac:dyDescent="0.25">
      <c r="A19" s="1"/>
    </row>
    <row r="20" spans="1:1" x14ac:dyDescent="0.25">
      <c r="A20" s="1"/>
    </row>
    <row r="21" spans="1:1" x14ac:dyDescent="0.25">
      <c r="A21" s="1"/>
    </row>
    <row r="22" spans="1:1" x14ac:dyDescent="0.25">
      <c r="A22" s="1"/>
    </row>
    <row r="23" spans="1:1" x14ac:dyDescent="0.25">
      <c r="A23" s="1"/>
    </row>
    <row r="24" spans="1:1" ht="16.5" customHeight="1" x14ac:dyDescent="0.25">
      <c r="A24" s="133" t="s">
        <v>696</v>
      </c>
    </row>
    <row r="25" spans="1:1" x14ac:dyDescent="0.25">
      <c r="A25" s="94"/>
    </row>
    <row r="26" spans="1:1" x14ac:dyDescent="0.25">
      <c r="A26" s="94"/>
    </row>
    <row r="27" spans="1:1" x14ac:dyDescent="0.25">
      <c r="A27" s="94"/>
    </row>
    <row r="28" spans="1:1" x14ac:dyDescent="0.25">
      <c r="A28" s="94"/>
    </row>
    <row r="29" spans="1:1" x14ac:dyDescent="0.25">
      <c r="A29" s="94"/>
    </row>
    <row r="30" spans="1:1" x14ac:dyDescent="0.25">
      <c r="A30" s="94"/>
    </row>
    <row r="31" spans="1:1" x14ac:dyDescent="0.25">
      <c r="A31" s="94"/>
    </row>
    <row r="32" spans="1:1" x14ac:dyDescent="0.25">
      <c r="A32" s="1"/>
    </row>
  </sheetData>
  <sheetProtection sheet="1" objects="1" scenarios="1" formatColumns="0" formatRows="0"/>
  <mergeCells count="1">
    <mergeCell ref="A24:A31"/>
  </mergeCells>
  <hyperlinks>
    <hyperlink ref="A6" r:id="rId1" xr:uid="{00000000-0004-0000-1500-000000000000}"/>
    <hyperlink ref="A7" r:id="rId2" xr:uid="{00000000-0004-0000-1500-000001000000}"/>
    <hyperlink ref="A8" r:id="rId3" xr:uid="{00000000-0004-0000-1500-000002000000}"/>
    <hyperlink ref="A9" r:id="rId4" xr:uid="{00000000-0004-0000-1500-000003000000}"/>
  </hyperlinks>
  <pageMargins left="0.25" right="0.25" top="0.75" bottom="0.75" header="0.3" footer="0.3"/>
  <pageSetup paperSize="5" orientation="portrait" r:id="rId5"/>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ProjectTypeSubType2 xmlns="b8caa731-411c-4ce8-a2a6-5b517e250d33" xsi:nil="true"/>
    <Phase xmlns="b8caa731-411c-4ce8-a2a6-5b517e250d33">GEF - 7</Phase>
    <ProjectTitle xmlns="b8caa731-411c-4ce8-a2a6-5b517e250d33" xsi:nil="true"/>
    <ProjectTypeSubType1 xmlns="b8caa731-411c-4ce8-a2a6-5b517e250d33">MSP PIF (2-Step MSP)</ProjectTypeSubType1>
    <DocClassification xmlns="b8caa731-411c-4ce8-a2a6-5b517e250d33">Public</DocClassification>
    <ProjectType xmlns="b8caa731-411c-4ce8-a2a6-5b517e250d33" xsi:nil="true"/>
    <GEFCountry xmlns="ceb00776-aa5c-4fc8-b6fe-5f035152e4b6">Regional</GEFCountry>
    <Classification xmlns="ceb00776-aa5c-4fc8-b6fe-5f035152e4b6">Public</Classification>
    <Country1 xmlns="ceb00776-aa5c-4fc8-b6fe-5f035152e4b6" xsi:nil="true"/>
    <DocPrefix xmlns="ceb00776-aa5c-4fc8-b6fe-5f035152e4b6">Project Implementation Report (PIR)</DocPrefix>
    <GEFID xmlns="ceb00776-aa5c-4fc8-b6fe-5f035152e4b6">10954</GEFID>
    <ProjectType xmlns="ceb00776-aa5c-4fc8-b6fe-5f035152e4b6">MSP</ProjectType>
    <DocCategory xmlns="b8caa731-411c-4ce8-a2a6-5b517e250d33" xsi:nil="true"/>
    <GEFProjectID xmlns="ceb00776-aa5c-4fc8-b6fe-5f035152e4b6">0ac65512-1ab0-ec11-9840-000d3a5ca6a9</GEFProjectID>
    <DocActive xmlns="ceb00776-aa5c-4fc8-b6fe-5f035152e4b6">Active</DocActive>
    <DocCategory xmlns="ceb00776-aa5c-4fc8-b6fe-5f035152e4b6">M and E Document</DocCategory>
    <FocalArea xmlns="b8caa731-411c-4ce8-a2a6-5b517e250d33" xsi:nil="true"/>
    <FocalArea xmlns="ceb00776-aa5c-4fc8-b6fe-5f035152e4b6">Climate Change</FocalArea>
    <ProjectStatus xmlns="b8caa731-411c-4ce8-a2a6-5b517e250d33">Under Implementation</ProjectStatus>
    <DocType xmlns="ceb00776-aa5c-4fc8-b6fe-5f035152e4b6">PIR 1</DocType>
    <ProjectTitle xmlns="ceb00776-aa5c-4fc8-b6fe-5f035152e4b6">Scaling Financial and Information Services for Smallholder Adaptation</ProjectTitle>
    <RecordStatus xmlns="b8caa731-411c-4ce8-a2a6-5b517e250d33">Active</RecordStatus>
    <TrustFundType xmlns="ceb00776-aa5c-4fc8-b6fe-5f035152e4b6">LDCF</TrustFundType>
    <TaxCatchAll xmlns="3e02667f-0271-471b-bd6e-11a2e16def1d" xsi:nil="true"/>
    <DocumentTitle xmlns="ceb00776-aa5c-4fc8-b6fe-5f035152e4b6">GEFID_10954_2025PIR_FAO_Regional</DocumentTitle>
    <GEFID xmlns="b8caa731-411c-4ce8-a2a6-5b517e250d33" xsi:nil="true"/>
    <TrustFund xmlns="b8caa731-411c-4ce8-a2a6-5b517e250d33">LDCF</TrustFund>
    <lcf76f155ced4ddcb4097134ff3c332f xmlns="ff57b53f-0493-42a0-86f6-b9b1333ab06d">
      <Terms xmlns="http://schemas.microsoft.com/office/infopath/2007/PartnerControls"/>
    </lcf76f155ced4ddcb4097134ff3c332f>
  </documentManagement>
</p:properties>
</file>

<file path=customXml/item3.xml><?xml version="1.0" encoding="utf-8"?>
<ct:contentTypeSchema xmlns:ct="http://schemas.microsoft.com/office/2006/metadata/contentType" xmlns:ma="http://schemas.microsoft.com/office/2006/metadata/properties/metaAttributes" ct:_="" ma:_="" ma:contentTypeName="GEF Documents Content Type" ma:contentTypeID="0x01010000FE34C145B86045B63DA32DFB8FDDBE00F30692405A985C4A8B0A6D5A715BB992" ma:contentTypeVersion="28" ma:contentTypeDescription="" ma:contentTypeScope="" ma:versionID="89539d5874db385a1bce5bdad7c4460f">
  <xsd:schema xmlns:xsd="http://www.w3.org/2001/XMLSchema" xmlns:xs="http://www.w3.org/2001/XMLSchema" xmlns:p="http://schemas.microsoft.com/office/2006/metadata/properties" xmlns:ns2="ceb00776-aa5c-4fc8-b6fe-5f035152e4b6" xmlns:ns3="c7ede9f9-c657-4e65-88e7-7be717847d9e" xmlns:ns4="3e02667f-0271-471b-bd6e-11a2e16def1d" xmlns:ns5="ff57b53f-0493-42a0-86f6-b9b1333ab06d" xmlns:ns6="b8caa731-411c-4ce8-a2a6-5b517e250d33" targetNamespace="http://schemas.microsoft.com/office/2006/metadata/properties" ma:root="true" ma:fieldsID="4695750258b5d078ac10f26d822d74c8" ns2:_="" ns3:_="" ns4:_="" ns5:_="" ns6:_="">
    <xsd:import namespace="ceb00776-aa5c-4fc8-b6fe-5f035152e4b6"/>
    <xsd:import namespace="c7ede9f9-c657-4e65-88e7-7be717847d9e"/>
    <xsd:import namespace="3e02667f-0271-471b-bd6e-11a2e16def1d"/>
    <xsd:import namespace="ff57b53f-0493-42a0-86f6-b9b1333ab06d"/>
    <xsd:import namespace="b8caa731-411c-4ce8-a2a6-5b517e250d33"/>
    <xsd:element name="properties">
      <xsd:complexType>
        <xsd:sequence>
          <xsd:element name="documentManagement">
            <xsd:complexType>
              <xsd:all>
                <xsd:element ref="ns2:Classification" minOccurs="0"/>
                <xsd:element ref="ns2:Country1" minOccurs="0"/>
                <xsd:element ref="ns2:DocActive" minOccurs="0"/>
                <xsd:element ref="ns2:DocCategory" minOccurs="0"/>
                <xsd:element ref="ns2:DocPrefix" minOccurs="0"/>
                <xsd:element ref="ns2:DocType" minOccurs="0"/>
                <xsd:element ref="ns2:DocumentTitle" minOccurs="0"/>
                <xsd:element ref="ns2:FocalArea" minOccurs="0"/>
                <xsd:element ref="ns2:GEFID" minOccurs="0"/>
                <xsd:element ref="ns2:ProjectTitle" minOccurs="0"/>
                <xsd:element ref="ns2:ProjectType" minOccurs="0"/>
                <xsd:element ref="ns2:TrustFundType" minOccurs="0"/>
                <xsd:element ref="ns3:MediaServiceMetadata" minOccurs="0"/>
                <xsd:element ref="ns3:MediaServiceFastMetadata" minOccurs="0"/>
                <xsd:element ref="ns4:TaxCatchAll" minOccurs="0"/>
                <xsd:element ref="ns2:GEFCountry" minOccurs="0"/>
                <xsd:element ref="ns2:GEFProjectID" minOccurs="0"/>
                <xsd:element ref="ns5:MediaServiceAutoTags" minOccurs="0"/>
                <xsd:element ref="ns5:MediaServiceOCR" minOccurs="0"/>
                <xsd:element ref="ns6:SharedWithUsers" minOccurs="0"/>
                <xsd:element ref="ns6:SharedWithDetails" minOccurs="0"/>
                <xsd:element ref="ns5:MediaServiceDateTaken" minOccurs="0"/>
                <xsd:element ref="ns5:MediaServiceGenerationTime" minOccurs="0"/>
                <xsd:element ref="ns5:MediaServiceEventHashCode" minOccurs="0"/>
                <xsd:element ref="ns5:MediaServiceAutoKeyPoints" minOccurs="0"/>
                <xsd:element ref="ns5:MediaServiceKeyPoints" minOccurs="0"/>
                <xsd:element ref="ns5:MediaServiceLocation" minOccurs="0"/>
                <xsd:element ref="ns5:lcf76f155ced4ddcb4097134ff3c332f" minOccurs="0"/>
                <xsd:element ref="ns5:MediaLengthInSeconds" minOccurs="0"/>
                <xsd:element ref="ns5:MediaServiceObjectDetectorVersions" minOccurs="0"/>
                <xsd:element ref="ns5:MediaServiceSearchProperties" minOccurs="0"/>
                <xsd:element ref="ns6:ProjectTypeSubType1" minOccurs="0"/>
                <xsd:element ref="ns6:ProjectTypeSubType2" minOccurs="0"/>
                <xsd:element ref="ns6:DocCategory" minOccurs="0"/>
                <xsd:element ref="ns6:DocClassification" minOccurs="0"/>
                <xsd:element ref="ns6:FocalArea" minOccurs="0"/>
                <xsd:element ref="ns6:GEFID" minOccurs="0"/>
                <xsd:element ref="ns6:Phase" minOccurs="0"/>
                <xsd:element ref="ns6:ProjectStatus" minOccurs="0"/>
                <xsd:element ref="ns6:ProjectTitle" minOccurs="0"/>
                <xsd:element ref="ns6:ProjectType" minOccurs="0"/>
                <xsd:element ref="ns6:RecordStatus" minOccurs="0"/>
                <xsd:element ref="ns6:TrustFund"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eb00776-aa5c-4fc8-b6fe-5f035152e4b6" elementFormDefault="qualified">
    <xsd:import namespace="http://schemas.microsoft.com/office/2006/documentManagement/types"/>
    <xsd:import namespace="http://schemas.microsoft.com/office/infopath/2007/PartnerControls"/>
    <xsd:element name="Classification" ma:index="8" nillable="true" ma:displayName="Classification" ma:internalName="Classification">
      <xsd:simpleType>
        <xsd:restriction base="dms:Text">
          <xsd:maxLength value="255"/>
        </xsd:restriction>
      </xsd:simpleType>
    </xsd:element>
    <xsd:element name="Country1" ma:index="9" nillable="true" ma:displayName="Country" ma:internalName="Country1">
      <xsd:simpleType>
        <xsd:restriction base="dms:Text">
          <xsd:maxLength value="255"/>
        </xsd:restriction>
      </xsd:simpleType>
    </xsd:element>
    <xsd:element name="DocActive" ma:index="10" nillable="true" ma:displayName="DocActive" ma:default="Active" ma:format="Dropdown" ma:internalName="DocActive" ma:readOnly="false">
      <xsd:simpleType>
        <xsd:restriction base="dms:Choice">
          <xsd:enumeration value="Active"/>
          <xsd:enumeration value="InActive"/>
        </xsd:restriction>
      </xsd:simpleType>
    </xsd:element>
    <xsd:element name="DocCategory" ma:index="11" nillable="true" ma:displayName="DocCategory" ma:internalName="DocCategory">
      <xsd:simpleType>
        <xsd:restriction base="dms:Text">
          <xsd:maxLength value="255"/>
        </xsd:restriction>
      </xsd:simpleType>
    </xsd:element>
    <xsd:element name="DocPrefix" ma:index="12" nillable="true" ma:displayName="DocPrefix" ma:internalName="DocPrefix">
      <xsd:simpleType>
        <xsd:restriction base="dms:Text">
          <xsd:maxLength value="255"/>
        </xsd:restriction>
      </xsd:simpleType>
    </xsd:element>
    <xsd:element name="DocType" ma:index="13" nillable="true" ma:displayName="DocType" ma:internalName="DocType">
      <xsd:simpleType>
        <xsd:restriction base="dms:Text">
          <xsd:maxLength value="255"/>
        </xsd:restriction>
      </xsd:simpleType>
    </xsd:element>
    <xsd:element name="DocumentTitle" ma:index="14" nillable="true" ma:displayName="DocumentTitle" ma:internalName="DocumentTitle">
      <xsd:simpleType>
        <xsd:restriction base="dms:Text">
          <xsd:maxLength value="255"/>
        </xsd:restriction>
      </xsd:simpleType>
    </xsd:element>
    <xsd:element name="FocalArea" ma:index="15" nillable="true" ma:displayName="FocalArea" ma:internalName="FocalArea">
      <xsd:simpleType>
        <xsd:restriction base="dms:Text">
          <xsd:maxLength value="255"/>
        </xsd:restriction>
      </xsd:simpleType>
    </xsd:element>
    <xsd:element name="GEFID" ma:index="16" nillable="true" ma:displayName="GEFID" ma:internalName="GEFID">
      <xsd:simpleType>
        <xsd:restriction base="dms:Text">
          <xsd:maxLength value="255"/>
        </xsd:restriction>
      </xsd:simpleType>
    </xsd:element>
    <xsd:element name="ProjectTitle" ma:index="17" nillable="true" ma:displayName="ProjectTitle" ma:internalName="ProjectTitle" ma:readOnly="false">
      <xsd:simpleType>
        <xsd:restriction base="dms:Note">
          <xsd:maxLength value="255"/>
        </xsd:restriction>
      </xsd:simpleType>
    </xsd:element>
    <xsd:element name="ProjectType" ma:index="18" nillable="true" ma:displayName="ProjectType" ma:internalName="ProjectType">
      <xsd:simpleType>
        <xsd:restriction base="dms:Text">
          <xsd:maxLength value="255"/>
        </xsd:restriction>
      </xsd:simpleType>
    </xsd:element>
    <xsd:element name="TrustFundType" ma:index="19" nillable="true" ma:displayName="TrustFundType" ma:internalName="TrustFundType">
      <xsd:simpleType>
        <xsd:restriction base="dms:Text">
          <xsd:maxLength value="255"/>
        </xsd:restriction>
      </xsd:simpleType>
    </xsd:element>
    <xsd:element name="GEFCountry" ma:index="23" nillable="true" ma:displayName="GEFCountry" ma:internalName="GEFCountry">
      <xsd:simpleType>
        <xsd:restriction base="dms:Text">
          <xsd:maxLength value="255"/>
        </xsd:restriction>
      </xsd:simpleType>
    </xsd:element>
    <xsd:element name="GEFProjectID" ma:index="24" nillable="true" ma:displayName="GEFProjectID" ma:internalName="GEFProjectID">
      <xsd:simpleType>
        <xsd:restriction base="dms:Text">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c7ede9f9-c657-4e65-88e7-7be717847d9e" elementFormDefault="qualified">
    <xsd:import namespace="http://schemas.microsoft.com/office/2006/documentManagement/types"/>
    <xsd:import namespace="http://schemas.microsoft.com/office/infopath/2007/PartnerControls"/>
    <xsd:element name="MediaServiceMetadata" ma:index="20" nillable="true" ma:displayName="MediaServiceMetadata" ma:hidden="true" ma:internalName="MediaServiceMetadata" ma:readOnly="true">
      <xsd:simpleType>
        <xsd:restriction base="dms:Note"/>
      </xsd:simpleType>
    </xsd:element>
    <xsd:element name="MediaServiceFastMetadata" ma:index="21" nillable="true" ma:displayName="MediaServiceFastMetadata" ma:hidden="true" ma:internalName="MediaServiceFast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3e02667f-0271-471b-bd6e-11a2e16def1d" elementFormDefault="qualified">
    <xsd:import namespace="http://schemas.microsoft.com/office/2006/documentManagement/types"/>
    <xsd:import namespace="http://schemas.microsoft.com/office/infopath/2007/PartnerControls"/>
    <xsd:element name="TaxCatchAll" ma:index="22" nillable="true" ma:displayName="Taxonomy Catch All Column" ma:hidden="true" ma:list="{3a0844f6-a59b-4fa4-b58a-6bc4e72871bd}" ma:internalName="TaxCatchAll" ma:showField="CatchAllData" ma:web="ceb00776-aa5c-4fc8-b6fe-5f035152e4b6">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ff57b53f-0493-42a0-86f6-b9b1333ab06d" elementFormDefault="qualified">
    <xsd:import namespace="http://schemas.microsoft.com/office/2006/documentManagement/types"/>
    <xsd:import namespace="http://schemas.microsoft.com/office/infopath/2007/PartnerControls"/>
    <xsd:element name="MediaServiceAutoTags" ma:index="25" nillable="true" ma:displayName="MediaServiceAutoTags" ma:internalName="MediaServiceAutoTags" ma:readOnly="true">
      <xsd:simpleType>
        <xsd:restriction base="dms:Text"/>
      </xsd:simpleType>
    </xsd:element>
    <xsd:element name="MediaServiceOCR" ma:index="26" nillable="true" ma:displayName="MediaServiceOCR" ma:internalName="MediaServiceOCR" ma:readOnly="true">
      <xsd:simpleType>
        <xsd:restriction base="dms:Note">
          <xsd:maxLength value="255"/>
        </xsd:restriction>
      </xsd:simpleType>
    </xsd:element>
    <xsd:element name="MediaServiceDateTaken" ma:index="29" nillable="true" ma:displayName="MediaServiceDateTaken" ma:hidden="true" ma:internalName="MediaServiceDateTaken" ma:readOnly="true">
      <xsd:simpleType>
        <xsd:restriction base="dms:Text"/>
      </xsd:simpleType>
    </xsd:element>
    <xsd:element name="MediaServiceGenerationTime" ma:index="30" nillable="true" ma:displayName="MediaServiceGenerationTime" ma:hidden="true" ma:internalName="MediaServiceGenerationTime" ma:readOnly="true">
      <xsd:simpleType>
        <xsd:restriction base="dms:Text"/>
      </xsd:simpleType>
    </xsd:element>
    <xsd:element name="MediaServiceEventHashCode" ma:index="31" nillable="true" ma:displayName="MediaServiceEventHashCode" ma:hidden="true" ma:internalName="MediaServiceEventHashCode" ma:readOnly="true">
      <xsd:simpleType>
        <xsd:restriction base="dms:Text"/>
      </xsd:simpleType>
    </xsd:element>
    <xsd:element name="MediaServiceAutoKeyPoints" ma:index="32" nillable="true" ma:displayName="MediaServiceAutoKeyPoints" ma:hidden="true" ma:internalName="MediaServiceAutoKeyPoints" ma:readOnly="true">
      <xsd:simpleType>
        <xsd:restriction base="dms:Note"/>
      </xsd:simpleType>
    </xsd:element>
    <xsd:element name="MediaServiceKeyPoints" ma:index="33" nillable="true" ma:displayName="KeyPoints" ma:internalName="MediaServiceKeyPoints" ma:readOnly="true">
      <xsd:simpleType>
        <xsd:restriction base="dms:Note">
          <xsd:maxLength value="255"/>
        </xsd:restriction>
      </xsd:simpleType>
    </xsd:element>
    <xsd:element name="MediaServiceLocation" ma:index="34" nillable="true" ma:displayName="Location" ma:internalName="MediaServiceLocation" ma:readOnly="true">
      <xsd:simpleType>
        <xsd:restriction base="dms:Text"/>
      </xsd:simpleType>
    </xsd:element>
    <xsd:element name="lcf76f155ced4ddcb4097134ff3c332f" ma:index="36" nillable="true" ma:taxonomy="true" ma:internalName="lcf76f155ced4ddcb4097134ff3c332f" ma:taxonomyFieldName="MediaServiceImageTags" ma:displayName="Image Tags" ma:readOnly="false" ma:fieldId="{5cf76f15-5ced-4ddc-b409-7134ff3c332f}" ma:taxonomyMulti="true" ma:sspId="2a6c10d7-b926-4fc0-945e-3cbf5049f6bd" ma:termSetId="09814cd3-568e-fe90-9814-8d621ff8fb84" ma:anchorId="fba54fb3-c3e1-fe81-a776-ca4b69148c4d" ma:open="true" ma:isKeyword="false">
      <xsd:complexType>
        <xsd:sequence>
          <xsd:element ref="pc:Terms" minOccurs="0" maxOccurs="1"/>
        </xsd:sequence>
      </xsd:complexType>
    </xsd:element>
    <xsd:element name="MediaLengthInSeconds" ma:index="37" nillable="true" ma:displayName="MediaLengthInSeconds" ma:hidden="true" ma:internalName="MediaLengthInSeconds" ma:readOnly="true">
      <xsd:simpleType>
        <xsd:restriction base="dms:Unknown"/>
      </xsd:simpleType>
    </xsd:element>
    <xsd:element name="MediaServiceObjectDetectorVersions" ma:index="38"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39"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b8caa731-411c-4ce8-a2a6-5b517e250d33" elementFormDefault="qualified">
    <xsd:import namespace="http://schemas.microsoft.com/office/2006/documentManagement/types"/>
    <xsd:import namespace="http://schemas.microsoft.com/office/infopath/2007/PartnerControls"/>
    <xsd:element name="SharedWithUsers" ma:index="27"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8" nillable="true" ma:displayName="Shared With Details" ma:internalName="SharedWithDetails" ma:readOnly="true">
      <xsd:simpleType>
        <xsd:restriction base="dms:Note">
          <xsd:maxLength value="255"/>
        </xsd:restriction>
      </xsd:simpleType>
    </xsd:element>
    <xsd:element name="ProjectTypeSubType1" ma:index="40" nillable="true" ma:displayName="ProjectTypeSubType1" ma:internalName="ProjectTypeSubType1">
      <xsd:simpleType>
        <xsd:restriction base="dms:Text">
          <xsd:maxLength value="255"/>
        </xsd:restriction>
      </xsd:simpleType>
    </xsd:element>
    <xsd:element name="ProjectTypeSubType2" ma:index="41" nillable="true" ma:displayName="ProjectTypeSubType2" ma:internalName="ProjectTypeSubType2">
      <xsd:simpleType>
        <xsd:restriction base="dms:Text">
          <xsd:maxLength value="255"/>
        </xsd:restriction>
      </xsd:simpleType>
    </xsd:element>
    <xsd:element name="DocCategory" ma:index="42" nillable="true" ma:displayName="DocCategory" ma:default="" ma:internalName="DocCategory0">
      <xsd:simpleType>
        <xsd:restriction base="dms:Text">
          <xsd:maxLength value="255"/>
        </xsd:restriction>
      </xsd:simpleType>
    </xsd:element>
    <xsd:element name="DocClassification" ma:index="43" nillable="true" ma:displayName="DocClassification" ma:default="" ma:internalName="DocClassification">
      <xsd:simpleType>
        <xsd:restriction base="dms:Text">
          <xsd:maxLength value="255"/>
        </xsd:restriction>
      </xsd:simpleType>
    </xsd:element>
    <xsd:element name="FocalArea" ma:index="44" nillable="true" ma:displayName="FocalArea" ma:default="" ma:internalName="FocalArea0">
      <xsd:simpleType>
        <xsd:restriction base="dms:Text">
          <xsd:maxLength value="255"/>
        </xsd:restriction>
      </xsd:simpleType>
    </xsd:element>
    <xsd:element name="GEFID" ma:index="45" nillable="true" ma:displayName="GEFID" ma:default="" ma:internalName="GEFID0">
      <xsd:simpleType>
        <xsd:restriction base="dms:Text">
          <xsd:maxLength value="255"/>
        </xsd:restriction>
      </xsd:simpleType>
    </xsd:element>
    <xsd:element name="Phase" ma:index="46" nillable="true" ma:displayName="Phase" ma:default="" ma:indexed="true" ma:internalName="Phase">
      <xsd:simpleType>
        <xsd:restriction base="dms:Text">
          <xsd:maxLength value="255"/>
        </xsd:restriction>
      </xsd:simpleType>
    </xsd:element>
    <xsd:element name="ProjectStatus" ma:index="47" nillable="true" ma:displayName="ProjectStatus" ma:default="" ma:internalName="ProjectStatus">
      <xsd:simpleType>
        <xsd:restriction base="dms:Text">
          <xsd:maxLength value="255"/>
        </xsd:restriction>
      </xsd:simpleType>
    </xsd:element>
    <xsd:element name="ProjectTitle" ma:index="48" nillable="true" ma:displayName="ProjectTitle" ma:default="" ma:internalName="ProjectTitle0">
      <xsd:simpleType>
        <xsd:restriction base="dms:Text">
          <xsd:maxLength value="255"/>
        </xsd:restriction>
      </xsd:simpleType>
    </xsd:element>
    <xsd:element name="ProjectType" ma:index="49" nillable="true" ma:displayName="ProjectType" ma:default="" ma:internalName="ProjectType0">
      <xsd:simpleType>
        <xsd:restriction base="dms:Text">
          <xsd:maxLength value="255"/>
        </xsd:restriction>
      </xsd:simpleType>
    </xsd:element>
    <xsd:element name="RecordStatus" ma:index="50" nillable="true" ma:displayName="RecordStatus" ma:default="Active" ma:format="Dropdown" ma:internalName="RecordStatus">
      <xsd:simpleType>
        <xsd:restriction base="dms:Choice">
          <xsd:enumeration value="Active"/>
          <xsd:enumeration value="InActive"/>
        </xsd:restriction>
      </xsd:simpleType>
    </xsd:element>
    <xsd:element name="TrustFund" ma:index="51" nillable="true" ma:displayName="TrustFund" ma:default="" ma:internalName="TrustFund">
      <xsd:simpleType>
        <xsd:restriction base="dms:Text">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3E8790BE-15E3-441F-B97E-91AB54B981A2}">
  <ds:schemaRefs>
    <ds:schemaRef ds:uri="http://schemas.microsoft.com/sharepoint/v3/contenttype/forms"/>
  </ds:schemaRefs>
</ds:datastoreItem>
</file>

<file path=customXml/itemProps2.xml><?xml version="1.0" encoding="utf-8"?>
<ds:datastoreItem xmlns:ds="http://schemas.openxmlformats.org/officeDocument/2006/customXml" ds:itemID="{79A5A3E5-DC45-43D8-A044-9C503163DA5E}">
  <ds:schemaRefs>
    <ds:schemaRef ds:uri="http://purl.org/dc/elements/1.1/"/>
    <ds:schemaRef ds:uri="52313005-1620-4beb-afbc-af35b691e94c"/>
    <ds:schemaRef ds:uri="http://purl.org/dc/dcmitype/"/>
    <ds:schemaRef ds:uri="http://purl.org/dc/terms/"/>
    <ds:schemaRef ds:uri="http://schemas.microsoft.com/office/infopath/2007/PartnerControls"/>
    <ds:schemaRef ds:uri="http://schemas.microsoft.com/office/2006/documentManagement/types"/>
    <ds:schemaRef ds:uri="http://schemas.openxmlformats.org/package/2006/metadata/core-properties"/>
    <ds:schemaRef ds:uri="http://schemas.microsoft.com/office/2006/metadata/properties"/>
    <ds:schemaRef ds:uri="http://www.w3.org/XML/1998/namespace"/>
  </ds:schemaRefs>
</ds:datastoreItem>
</file>

<file path=customXml/itemProps3.xml><?xml version="1.0" encoding="utf-8"?>
<ds:datastoreItem xmlns:ds="http://schemas.openxmlformats.org/officeDocument/2006/customXml" ds:itemID="{431B8093-B1E0-4784-9EA1-90E6AB4B765E}"/>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21</vt:i4>
      </vt:variant>
      <vt:variant>
        <vt:lpstr>Named Ranges</vt:lpstr>
      </vt:variant>
      <vt:variant>
        <vt:i4>26</vt:i4>
      </vt:variant>
    </vt:vector>
  </HeadingPairs>
  <TitlesOfParts>
    <vt:vector size="47" baseType="lpstr">
      <vt:lpstr>Table of Contents</vt:lpstr>
      <vt:lpstr>1. Basic project data</vt:lpstr>
      <vt:lpstr>_Calc</vt:lpstr>
      <vt:lpstr>Countries</vt:lpstr>
      <vt:lpstr>TypeofTrustFund</vt:lpstr>
      <vt:lpstr>FocalArea</vt:lpstr>
      <vt:lpstr>2. Progress towards outcomes</vt:lpstr>
      <vt:lpstr>3. Implementation Progress</vt:lpstr>
      <vt:lpstr>4. Summary_Progress &amp; Challenge</vt:lpstr>
      <vt:lpstr>5. ESS Risk</vt:lpstr>
      <vt:lpstr>6. Risks to the Project</vt:lpstr>
      <vt:lpstr>7. Follow-up on Mid-term review</vt:lpstr>
      <vt:lpstr>8. Minor project amendments</vt:lpstr>
      <vt:lpstr>9. Stakeholders' Engagement</vt:lpstr>
      <vt:lpstr>10. Gender Mainstreaming</vt:lpstr>
      <vt:lpstr>11. Knowledge Management</vt:lpstr>
      <vt:lpstr>12. Indigenous &amp; Local Involve.</vt:lpstr>
      <vt:lpstr>13. Co-Financing Table</vt:lpstr>
      <vt:lpstr>14. GEO Location</vt:lpstr>
      <vt:lpstr>GEF-6&amp;7 LDCF Core Indicators</vt:lpstr>
      <vt:lpstr>Annex</vt:lpstr>
      <vt:lpstr>Countries</vt:lpstr>
      <vt:lpstr>DevScore</vt:lpstr>
      <vt:lpstr>ImpCells</vt:lpstr>
      <vt:lpstr>ImpRatings</vt:lpstr>
      <vt:lpstr>ImpScore</vt:lpstr>
      <vt:lpstr>NumRating</vt:lpstr>
      <vt:lpstr>'1. Basic project data'!Print_Area</vt:lpstr>
      <vt:lpstr>'10. Gender Mainstreaming'!Print_Area</vt:lpstr>
      <vt:lpstr>'11. Knowledge Management'!Print_Area</vt:lpstr>
      <vt:lpstr>'12. Indigenous &amp; Local Involve.'!Print_Area</vt:lpstr>
      <vt:lpstr>'13. Co-Financing Table'!Print_Area</vt:lpstr>
      <vt:lpstr>'14. GEO Location'!Print_Area</vt:lpstr>
      <vt:lpstr>'2. Progress towards outcomes'!Print_Area</vt:lpstr>
      <vt:lpstr>'3. Implementation Progress'!Print_Area</vt:lpstr>
      <vt:lpstr>'4. Summary_Progress &amp; Challenge'!Print_Area</vt:lpstr>
      <vt:lpstr>'5. ESS Risk'!Print_Area</vt:lpstr>
      <vt:lpstr>'6. Risks to the Project'!Print_Area</vt:lpstr>
      <vt:lpstr>'7. Follow-up on Mid-term review'!Print_Area</vt:lpstr>
      <vt:lpstr>'8. Minor project amendments'!Print_Area</vt:lpstr>
      <vt:lpstr>'9. Stakeholders'' Engagement'!Print_Area</vt:lpstr>
      <vt:lpstr>Annex!Print_Area</vt:lpstr>
      <vt:lpstr>'GEF-6&amp;7 LDCF Core Indicators'!Print_Area</vt:lpstr>
      <vt:lpstr>'Table of Contents'!Print_Area</vt:lpstr>
      <vt:lpstr>TxtRating</vt:lpstr>
      <vt:lpstr>Weights</vt:lpstr>
      <vt:lpstr>Weights2</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Wulseh, Chancelyne (OCBD)</dc:creator>
  <cp:keywords/>
  <dc:description/>
  <cp:lastModifiedBy>Wulseh, Chancelyne (OCBD)</cp:lastModifiedBy>
  <cp:revision/>
  <dcterms:created xsi:type="dcterms:W3CDTF">2025-03-28T08:41:42Z</dcterms:created>
  <dcterms:modified xsi:type="dcterms:W3CDTF">2025-09-15T09:17:00Z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0x01010000FE34C145B86045B63DA32DFB8FDDBE00F30692405A985C4A8B0A6D5A715BB992</vt:lpwstr>
  </property>
  <property fmtid="{D5CDD505-2E9C-101B-9397-08002B2CF9AE}" pid="3" name="MediaServiceImageTags">
    <vt:lpwstr/>
  </property>
  <property fmtid="{D5CDD505-2E9C-101B-9397-08002B2CF9AE}" pid="4" name="Order">
    <vt:r8>9444600</vt:r8>
  </property>
  <property fmtid="{D5CDD505-2E9C-101B-9397-08002B2CF9AE}" pid="5" name="xd_Signature">
    <vt:bool>false</vt:bool>
  </property>
  <property fmtid="{D5CDD505-2E9C-101B-9397-08002B2CF9AE}" pid="6" name="xd_ProgID">
    <vt:lpwstr/>
  </property>
  <property fmtid="{D5CDD505-2E9C-101B-9397-08002B2CF9AE}" pid="7" name="TriggerFlowInfo">
    <vt:lpwstr/>
  </property>
  <property fmtid="{D5CDD505-2E9C-101B-9397-08002B2CF9AE}" pid="8" name="ComplianceAssetId">
    <vt:lpwstr/>
  </property>
  <property fmtid="{D5CDD505-2E9C-101B-9397-08002B2CF9AE}" pid="9" name="TemplateUrl">
    <vt:lpwstr/>
  </property>
  <property fmtid="{D5CDD505-2E9C-101B-9397-08002B2CF9AE}" pid="10" name="_ExtendedDescription">
    <vt:lpwstr/>
  </property>
</Properties>
</file>